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емельных уча" sheetId="1" r:id="rId1"/>
  </sheets>
  <definedNames/>
  <calcPr fullCalcOnLoad="1"/>
</workbook>
</file>

<file path=xl/sharedStrings.xml><?xml version="1.0" encoding="utf-8"?>
<sst xmlns="http://schemas.openxmlformats.org/spreadsheetml/2006/main" count="1106" uniqueCount="272">
  <si>
    <t>Реестр земельных участков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</si>
  <si>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</si>
  <si>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</si>
  <si>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</si>
  <si>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</si>
  <si>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№ п/п</t>
  </si>
  <si>
    <t>Кадастровый номер</t>
  </si>
  <si>
    <t>Категория</t>
  </si>
  <si>
    <t>Разрешенное использование</t>
  </si>
  <si>
    <t>Разрешенное использование (текст)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</si>
  <si>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</si>
  <si>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</si>
  <si>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</si>
  <si>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</si>
  <si>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</si>
  <si>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</si>
  <si>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</si>
  <si>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</si>
  <si>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</si>
  <si>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</si>
  <si>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</si>
  <si>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Балансодержатель</t>
  </si>
  <si>
    <t>Форма собственности</t>
  </si>
  <si>
    <t>Вид права</t>
  </si>
  <si>
    <t>Площадь участка, кв.м</t>
  </si>
  <si>
    <t>Общая, кв.м</t>
  </si>
  <si>
    <t>Под постройками, кв.м</t>
  </si>
  <si>
    <t>Кадастровая стоимость, руб.</t>
  </si>
  <si>
    <t>Адрес участка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</si>
  <si>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</si>
  <si>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</si>
  <si>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</si>
  <si>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</si>
  <si>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</si>
  <si>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</si>
  <si>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</si>
  <si>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</si>
  <si>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Гаражный массив</t>
  </si>
  <si>
    <t>Земельный участок</t>
  </si>
  <si>
    <t>Наименование ориентира</t>
  </si>
  <si>
    <t>Расстояние от ориентира</t>
  </si>
  <si>
    <t>Расстояние</t>
  </si>
  <si>
    <t>Единица измерения</t>
  </si>
  <si>
    <t>Направление от ориентира</t>
  </si>
  <si>
    <t>Положение на ДКК</t>
  </si>
  <si>
    <t>Имущественно-земельный комплекс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</si>
  <si>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</si>
  <si>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</si>
  <si>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</si>
  <si>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</si>
  <si>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</si>
  <si>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</si>
  <si>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</si>
  <si>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</si>
  <si>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</si>
  <si>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</si>
  <si>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</si>
  <si>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</si>
  <si>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</si>
  <si>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</si>
  <si>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</si>
  <si>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</si>
  <si>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</si>
  <si>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</si>
  <si>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</si>
  <si>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</si>
  <si>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</si>
  <si>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</si>
  <si>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</si>
  <si>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</si>
  <si>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</si>
  <si>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</si>
  <si>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</si>
  <si>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</si>
  <si>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</si>
  <si>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</si>
  <si>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</si>
  <si>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</si>
  <si>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</si>
  <si>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</si>
  <si>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</si>
  <si>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</si>
  <si>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</si>
  <si>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</si>
  <si>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</si>
  <si>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</si>
  <si>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</si>
  <si>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</si>
  <si>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86:03:0000000:152669</t>
  </si>
  <si>
    <t>Земли населенных пунктов</t>
  </si>
  <si>
    <t>Основные виды разрешенного использования</t>
  </si>
  <si>
    <t>Автомобильный транспорт</t>
  </si>
  <si>
    <t>Муниципальная казна</t>
  </si>
  <si>
    <t>86:05:2021:108:55:016</t>
  </si>
  <si>
    <t>Свидетельство о государственной регистрации права</t>
  </si>
  <si>
    <t>02.04.2021</t>
  </si>
  <si>
    <t>Управление Федеральной регистрационной службы</t>
  </si>
  <si>
    <t>Муниципальная собственность</t>
  </si>
  <si>
    <t>Собственность</t>
  </si>
  <si>
    <t>3763</t>
  </si>
  <si>
    <t>Ханты-Мансийский автономный округ-Югра</t>
  </si>
  <si>
    <t>Сургутский</t>
  </si>
  <si>
    <t>посёлок Высокий Мыс</t>
  </si>
  <si>
    <t>м</t>
  </si>
  <si>
    <t>Автомобильная дорога участок дороги ул.60 лет Октября</t>
  </si>
  <si>
    <t>86:03:0000000:7664</t>
  </si>
  <si>
    <t>86:05:2021:108:55:026</t>
  </si>
  <si>
    <t>27.05.2021</t>
  </si>
  <si>
    <t>Управление Федеральной службы государственной регистрации,кадастра и картографии по ХМАО - Югре</t>
  </si>
  <si>
    <t>11748</t>
  </si>
  <si>
    <t>село Тундрино</t>
  </si>
  <si>
    <t>Объездная</t>
  </si>
  <si>
    <t>Автодорога объездная</t>
  </si>
  <si>
    <t>86:03:0051103:193</t>
  </si>
  <si>
    <t>Прочие земельные участки</t>
  </si>
  <si>
    <t>Разрешенное использование: "нежилое здание:Тундринский центр национальной культуры"</t>
  </si>
  <si>
    <t>86:02:2013:108:55:001</t>
  </si>
  <si>
    <t>Свид-во о госрегистрации №225 от 05.09.2012 (Управление Федеральной службы государственной регистрации, кадастра и картографии по ХМАО-Югре)</t>
  </si>
  <si>
    <t>Постановление №12 от 31.03.2020 (Об изъятии земельных участков)</t>
  </si>
  <si>
    <t>86- АБ</t>
  </si>
  <si>
    <t>544059</t>
  </si>
  <si>
    <t>11.02.2013</t>
  </si>
  <si>
    <t>1175</t>
  </si>
  <si>
    <t>Центральная</t>
  </si>
  <si>
    <t>30.06.2019</t>
  </si>
  <si>
    <t>Земельный участок под зданием ТЦНК</t>
  </si>
  <si>
    <t>86:03:0051103:281</t>
  </si>
  <si>
    <t>86:05:2021:108:55:025</t>
  </si>
  <si>
    <t>26.05.2021</t>
  </si>
  <si>
    <t>1450</t>
  </si>
  <si>
    <t>пер.Торговый</t>
  </si>
  <si>
    <t>Автомобильная дорога перулок Торговый</t>
  </si>
  <si>
    <t>86:03:0051103:285</t>
  </si>
  <si>
    <t>под автодорогу</t>
  </si>
  <si>
    <t>86:05:2021:108:55:019</t>
  </si>
  <si>
    <t>Государственный акт на право собственности, пожизненного наследуемого владения, бессрочного (постоянного) пользования землей</t>
  </si>
  <si>
    <t>06.04.2021</t>
  </si>
  <si>
    <t>3939</t>
  </si>
  <si>
    <t>переулок Таежный</t>
  </si>
  <si>
    <t>Автодорога переулок Таежный</t>
  </si>
  <si>
    <t>86:03:0051103:286</t>
  </si>
  <si>
    <t>Автомобильная дорога</t>
  </si>
  <si>
    <t>86:05:2021:108:55:024</t>
  </si>
  <si>
    <t>2971</t>
  </si>
  <si>
    <t>%112</t>
  </si>
  <si>
    <t>Земельный участок переулок Речной</t>
  </si>
  <si>
    <t>86:03:0051103:287</t>
  </si>
  <si>
    <t>86:05:2021:108:55:023</t>
  </si>
  <si>
    <t>24.05.2021</t>
  </si>
  <si>
    <t>1336</t>
  </si>
  <si>
    <t>Переулок Черемуховый</t>
  </si>
  <si>
    <t>Автодорога переулок Черемуховый</t>
  </si>
  <si>
    <t>86:03:0051103:614</t>
  </si>
  <si>
    <t>86:05:2021:108:55:013</t>
  </si>
  <si>
    <t>1750</t>
  </si>
  <si>
    <t>переулок Косой</t>
  </si>
  <si>
    <t>Автодорога переулок Косой</t>
  </si>
  <si>
    <t>86:03:0051103:615</t>
  </si>
  <si>
    <t>86:05:2021:108:55:010</t>
  </si>
  <si>
    <t>694</t>
  </si>
  <si>
    <t>ул.Кедровая</t>
  </si>
  <si>
    <t>Автодорога ул.Кедровая</t>
  </si>
  <si>
    <t>86:03:0051103:616</t>
  </si>
  <si>
    <t>86:05:2021:108:55:005</t>
  </si>
  <si>
    <t>31.03.2021</t>
  </si>
  <si>
    <t>1752</t>
  </si>
  <si>
    <t>переулок Рябиновый</t>
  </si>
  <si>
    <t>Автодорога переулок Рябиновый</t>
  </si>
  <si>
    <t>86:03:0051103:617</t>
  </si>
  <si>
    <t>Иное разрешенное использование</t>
  </si>
  <si>
    <t xml:space="preserve">Ритуальная деятельность </t>
  </si>
  <si>
    <t>86:05:2021:108:55:006</t>
  </si>
  <si>
    <t>7878</t>
  </si>
  <si>
    <t>Кладбище село Тундрино</t>
  </si>
  <si>
    <t>86:03:0051103:618</t>
  </si>
  <si>
    <t>Автомобильные дороги</t>
  </si>
  <si>
    <t>86:05:2021:108:55:018</t>
  </si>
  <si>
    <t>05.04.2021</t>
  </si>
  <si>
    <t>5515</t>
  </si>
  <si>
    <t>Автодорога ул.Центральная</t>
  </si>
  <si>
    <t>86:03:0051103:619</t>
  </si>
  <si>
    <t>86:05:2021:108:55:014</t>
  </si>
  <si>
    <t>543</t>
  </si>
  <si>
    <t>переулок Березовый</t>
  </si>
  <si>
    <t>Автодорога переулок Березовый</t>
  </si>
  <si>
    <t>86:03:0051103:621</t>
  </si>
  <si>
    <t>Автомобильный траспорт</t>
  </si>
  <si>
    <t>86:05:2021:108:55:021</t>
  </si>
  <si>
    <t>10.04.2021</t>
  </si>
  <si>
    <t>195</t>
  </si>
  <si>
    <t>Подъездная дорога к кладбищу</t>
  </si>
  <si>
    <t>Автодорога подъездная дорога к кладбищу</t>
  </si>
  <si>
    <t>86:03:0051103:622</t>
  </si>
  <si>
    <t>86:05:2021:108:55:022</t>
  </si>
  <si>
    <t>05.05.2021</t>
  </si>
  <si>
    <t>3032</t>
  </si>
  <si>
    <t>Северная</t>
  </si>
  <si>
    <t>Автодорога ул.Северная</t>
  </si>
  <si>
    <t>86:03:0051202:387</t>
  </si>
  <si>
    <t>под гараж</t>
  </si>
  <si>
    <t>86:06:2014:108:55:004</t>
  </si>
  <si>
    <t>Постановление №39 от 16.06.2014</t>
  </si>
  <si>
    <t>Постановление №53 от 22.08.2014 (О предоставлении земельного участка в постоянное (бесрочное) пользование)</t>
  </si>
  <si>
    <t>86-АБ</t>
  </si>
  <si>
    <t>838099</t>
  </si>
  <si>
    <t>03.06.2014</t>
  </si>
  <si>
    <t>275</t>
  </si>
  <si>
    <t>Береговая</t>
  </si>
  <si>
    <t>Береговая 28</t>
  </si>
  <si>
    <t>Земельный участок под гараж</t>
  </si>
  <si>
    <t>86:03:0051202:545</t>
  </si>
  <si>
    <t>86:05:2021:108:55:020</t>
  </si>
  <si>
    <t>07.04.2021</t>
  </si>
  <si>
    <t>1498</t>
  </si>
  <si>
    <t>Восточная</t>
  </si>
  <si>
    <t>Автодорога ул.Восточная</t>
  </si>
  <si>
    <t>86:03:0051202:546</t>
  </si>
  <si>
    <t>86:05:2021:108:55:008</t>
  </si>
  <si>
    <t>01.04.2021</t>
  </si>
  <si>
    <t>1127</t>
  </si>
  <si>
    <t>ул.Береговая</t>
  </si>
  <si>
    <t>Автодорога ул.Береговая</t>
  </si>
  <si>
    <t>86:03:0051202:547</t>
  </si>
  <si>
    <t>86:05:2021:108:55:007</t>
  </si>
  <si>
    <t>1829</t>
  </si>
  <si>
    <t>Кдадбище п.Высокий Мыс</t>
  </si>
  <si>
    <t>86:03:0051202:548</t>
  </si>
  <si>
    <t>86:05:2021:108:55:009</t>
  </si>
  <si>
    <t>1602</t>
  </si>
  <si>
    <t>пер.Грибной</t>
  </si>
  <si>
    <t>Автодорога переулок Грибной</t>
  </si>
  <si>
    <t>86:03:0051202:549</t>
  </si>
  <si>
    <t>86:05:2021:108:55:017</t>
  </si>
  <si>
    <t>969</t>
  </si>
  <si>
    <t>переулок 2</t>
  </si>
  <si>
    <t>Автодорога переулок 2</t>
  </si>
  <si>
    <t>86:03:0051202:550</t>
  </si>
  <si>
    <t>86:05:2021:108:55:015</t>
  </si>
  <si>
    <t>Документ №0 от 10.03.2023$-2147438653</t>
  </si>
  <si>
    <t>1641</t>
  </si>
  <si>
    <t>Королькова</t>
  </si>
  <si>
    <t>Автодорога ул.Королькова</t>
  </si>
  <si>
    <t>86:03:0051202:551</t>
  </si>
  <si>
    <t>86:05:2021:108:55:012</t>
  </si>
  <si>
    <t>1377</t>
  </si>
  <si>
    <t>Советская</t>
  </si>
  <si>
    <t>Автодорога ул.Советская</t>
  </si>
  <si>
    <t>86:03:0051202:552</t>
  </si>
  <si>
    <t>86:05:2021:108:55:011</t>
  </si>
  <si>
    <t>2346</t>
  </si>
  <si>
    <t>60 лет Октября</t>
  </si>
  <si>
    <t>Автодорога ул.60 Лет Октября</t>
  </si>
  <si>
    <t>86:03:051103:305</t>
  </si>
  <si>
    <t>под церковь Пантелеймона</t>
  </si>
  <si>
    <t>86:05:2012:108:55:003</t>
  </si>
  <si>
    <t>379621</t>
  </si>
  <si>
    <t>04.05.2012</t>
  </si>
  <si>
    <t>1217</t>
  </si>
  <si>
    <t>40</t>
  </si>
  <si>
    <t>Земельный участок под зданием церкви</t>
  </si>
  <si>
    <t>86:03:051202:0192</t>
  </si>
  <si>
    <t>Клуб на 100 мест</t>
  </si>
  <si>
    <t>86:05:2012:108:55:002</t>
  </si>
  <si>
    <t>392620</t>
  </si>
  <si>
    <t>6411</t>
  </si>
  <si>
    <t>30 а</t>
  </si>
  <si>
    <t>Земельный участок под зданием"Клуб на 100 мест"</t>
  </si>
  <si>
    <t>Итого</t>
  </si>
  <si>
    <t>68033</t>
  </si>
  <si>
    <t>х</t>
  </si>
  <si>
    <t>Дата формирования отчета: 04.05.2023 14:25:16</t>
  </si>
  <si>
    <t>Дата: 01.04.2023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</si>
</sst>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4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D7" sqref="D7:D10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28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6" width="15.7109375" style="1" customWidth="1"/>
    <col min="17" max="18" width="14.7109375" style="1" customWidth="1"/>
    <col min="19" max="20" width="10.7109375" style="1" customWidth="1"/>
    <col min="21" max="21" width="11.7109375" style="1" customWidth="1"/>
    <col min="22" max="26" width="14.7109375" style="1" customWidth="1"/>
    <col min="27" max="27" width="4.7109375" style="1" customWidth="1"/>
    <col min="28" max="28" width="3.7109375" style="1" customWidth="1"/>
    <col min="29" max="29" width="4.7109375" style="1" customWidth="1"/>
    <col min="30" max="31" width="6.7109375" style="1" customWidth="1"/>
    <col min="32" max="32" width="14.7109375" style="1" customWidth="1"/>
    <col min="33" max="34" width="10.7109375" style="1" customWidth="1"/>
    <col min="35" max="35" width="12.7109375" style="1" customWidth="1"/>
    <col min="36" max="36" width="10.7109375" style="1" customWidth="1"/>
    <col min="37" max="37" width="14.7109375" style="1" customWidth="1"/>
    <col min="38" max="38" width="10.7109375" style="1" customWidth="1"/>
    <col min="39" max="39" width="14.7109375" style="1" customWidth="1"/>
    <col min="40" max="40" width="6.7109375" style="1" customWidth="1"/>
  </cols>
  <sheetData>
    <row r="1" spans="1:40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" customFormat="1" ht="18.75" customHeight="1">
      <c r="A5" s="5" t="s">
        <v>271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18.75" customHeight="1">
      <c r="A7" s="6" t="s">
        <v>5</v>
      </c>
      <c r="B7" s="6" t="s">
        <v>6</v>
      </c>
      <c r="C7" s="6"/>
      <c r="D7" s="6" t="s">
        <v>7</v>
      </c>
      <c r="E7" s="6" t="s">
        <v>8</v>
      </c>
      <c r="F7" s="6" t="s">
        <v>9</v>
      </c>
      <c r="G7" s="6" t="s">
        <v>10</v>
      </c>
      <c r="H7" s="6"/>
      <c r="I7" s="6"/>
      <c r="J7" s="6"/>
      <c r="K7" s="6"/>
      <c r="L7" s="6"/>
      <c r="M7" s="6"/>
      <c r="N7" s="6"/>
      <c r="O7" s="6"/>
      <c r="P7" s="6"/>
      <c r="Q7" s="6" t="s">
        <v>22</v>
      </c>
      <c r="R7" s="6" t="s">
        <v>23</v>
      </c>
      <c r="S7" s="6" t="s">
        <v>24</v>
      </c>
      <c r="T7" s="6"/>
      <c r="U7" s="6" t="s">
        <v>27</v>
      </c>
      <c r="V7" s="6" t="s">
        <v>28</v>
      </c>
      <c r="W7" s="6"/>
      <c r="X7" s="6"/>
      <c r="Y7" s="6"/>
      <c r="Z7" s="6"/>
      <c r="AA7" s="6"/>
      <c r="AB7" s="6"/>
      <c r="AC7" s="6"/>
      <c r="AD7" s="6"/>
      <c r="AE7" s="6"/>
      <c r="AF7" s="6" t="s">
        <v>39</v>
      </c>
      <c r="AG7" s="6" t="s">
        <v>40</v>
      </c>
      <c r="AH7" s="6"/>
      <c r="AI7" s="6" t="s">
        <v>43</v>
      </c>
      <c r="AJ7" s="6" t="s">
        <v>44</v>
      </c>
      <c r="AK7" s="6" t="s">
        <v>45</v>
      </c>
      <c r="AL7" s="6" t="s">
        <v>46</v>
      </c>
      <c r="AM7" s="6" t="s">
        <v>47</v>
      </c>
      <c r="AN7" s="10" t="s">
        <v>48</v>
      </c>
    </row>
    <row r="8" spans="1:40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 t="s">
        <v>25</v>
      </c>
      <c r="T8" s="8" t="s">
        <v>26</v>
      </c>
      <c r="U8" s="6"/>
      <c r="V8" s="7" t="s">
        <v>29</v>
      </c>
      <c r="W8" s="8" t="s">
        <v>30</v>
      </c>
      <c r="X8" s="8" t="s">
        <v>31</v>
      </c>
      <c r="Y8" s="8" t="s">
        <v>32</v>
      </c>
      <c r="Z8" s="8" t="s">
        <v>33</v>
      </c>
      <c r="AA8" s="8" t="s">
        <v>34</v>
      </c>
      <c r="AB8" s="8" t="s">
        <v>35</v>
      </c>
      <c r="AC8" s="8" t="s">
        <v>36</v>
      </c>
      <c r="AD8" s="8" t="s">
        <v>37</v>
      </c>
      <c r="AE8" s="8" t="s">
        <v>38</v>
      </c>
      <c r="AF8" s="6"/>
      <c r="AG8" s="7" t="s">
        <v>41</v>
      </c>
      <c r="AH8" s="8" t="s">
        <v>42</v>
      </c>
      <c r="AI8" s="6"/>
      <c r="AJ8" s="6"/>
      <c r="AK8" s="6"/>
      <c r="AL8" s="6"/>
      <c r="AM8" s="6"/>
      <c r="AN8" s="10"/>
    </row>
    <row r="9" spans="1:40" s="1" customFormat="1" ht="18.75" customHeight="1">
      <c r="A9" s="6"/>
      <c r="B9" s="6"/>
      <c r="C9" s="6"/>
      <c r="D9" s="6"/>
      <c r="E9" s="6"/>
      <c r="F9" s="6"/>
      <c r="G9" s="7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/>
      <c r="M9" s="8"/>
      <c r="N9" s="8"/>
      <c r="O9" s="8"/>
      <c r="P9" s="8" t="s">
        <v>21</v>
      </c>
      <c r="Q9" s="6"/>
      <c r="R9" s="6"/>
      <c r="S9" s="7"/>
      <c r="T9" s="8"/>
      <c r="U9" s="6"/>
      <c r="V9" s="7"/>
      <c r="W9" s="8"/>
      <c r="X9" s="8"/>
      <c r="Y9" s="8"/>
      <c r="Z9" s="8"/>
      <c r="AA9" s="8"/>
      <c r="AB9" s="8"/>
      <c r="AC9" s="8"/>
      <c r="AD9" s="8"/>
      <c r="AE9" s="8"/>
      <c r="AF9" s="6"/>
      <c r="AG9" s="7"/>
      <c r="AH9" s="8"/>
      <c r="AI9" s="6"/>
      <c r="AJ9" s="6"/>
      <c r="AK9" s="6"/>
      <c r="AL9" s="6"/>
      <c r="AM9" s="6"/>
      <c r="AN9" s="10"/>
    </row>
    <row r="10" spans="1:40" s="1" customFormat="1" ht="33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16</v>
      </c>
      <c r="L10" s="9" t="s">
        <v>17</v>
      </c>
      <c r="M10" s="9" t="s">
        <v>18</v>
      </c>
      <c r="N10" s="9" t="s">
        <v>19</v>
      </c>
      <c r="O10" s="9" t="s">
        <v>20</v>
      </c>
      <c r="P10" s="8"/>
      <c r="Q10" s="6"/>
      <c r="R10" s="6"/>
      <c r="S10" s="7"/>
      <c r="T10" s="8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7"/>
      <c r="AH10" s="8"/>
      <c r="AI10" s="6"/>
      <c r="AJ10" s="6"/>
      <c r="AK10" s="6"/>
      <c r="AL10" s="6"/>
      <c r="AM10" s="6"/>
      <c r="AN10" s="10"/>
    </row>
    <row r="11" spans="1:40" s="1" customFormat="1" ht="18.75" customHeight="1">
      <c r="A11" s="11" t="s">
        <v>49</v>
      </c>
      <c r="B11" s="12" t="s">
        <v>50</v>
      </c>
      <c r="C11" s="12"/>
      <c r="D11" s="11" t="s">
        <v>51</v>
      </c>
      <c r="E11" s="11" t="s">
        <v>52</v>
      </c>
      <c r="F11" s="11" t="s">
        <v>53</v>
      </c>
      <c r="G11" s="11" t="s">
        <v>54</v>
      </c>
      <c r="H11" s="13" t="s">
        <v>55</v>
      </c>
      <c r="I11" s="13" t="s">
        <v>56</v>
      </c>
      <c r="J11" s="13" t="s">
        <v>57</v>
      </c>
      <c r="K11" s="13" t="s">
        <v>58</v>
      </c>
      <c r="L11" s="13" t="s">
        <v>59</v>
      </c>
      <c r="M11" s="13" t="s">
        <v>60</v>
      </c>
      <c r="N11" s="13" t="s">
        <v>61</v>
      </c>
      <c r="O11" s="13" t="s">
        <v>62</v>
      </c>
      <c r="P11" s="13" t="s">
        <v>63</v>
      </c>
      <c r="Q11" s="11" t="s">
        <v>64</v>
      </c>
      <c r="R11" s="11" t="s">
        <v>65</v>
      </c>
      <c r="S11" s="11" t="s">
        <v>66</v>
      </c>
      <c r="T11" s="13" t="s">
        <v>67</v>
      </c>
      <c r="U11" s="11" t="s">
        <v>68</v>
      </c>
      <c r="V11" s="11" t="s">
        <v>69</v>
      </c>
      <c r="W11" s="13" t="s">
        <v>70</v>
      </c>
      <c r="X11" s="13" t="s">
        <v>71</v>
      </c>
      <c r="Y11" s="13" t="s">
        <v>72</v>
      </c>
      <c r="Z11" s="13" t="s">
        <v>73</v>
      </c>
      <c r="AA11" s="13" t="s">
        <v>74</v>
      </c>
      <c r="AB11" s="13" t="s">
        <v>75</v>
      </c>
      <c r="AC11" s="13" t="s">
        <v>76</v>
      </c>
      <c r="AD11" s="13" t="s">
        <v>77</v>
      </c>
      <c r="AE11" s="13" t="s">
        <v>78</v>
      </c>
      <c r="AF11" s="11" t="s">
        <v>79</v>
      </c>
      <c r="AG11" s="11" t="s">
        <v>80</v>
      </c>
      <c r="AH11" s="13" t="s">
        <v>81</v>
      </c>
      <c r="AI11" s="11" t="s">
        <v>82</v>
      </c>
      <c r="AJ11" s="11" t="s">
        <v>83</v>
      </c>
      <c r="AK11" s="11" t="s">
        <v>84</v>
      </c>
      <c r="AL11" s="11" t="s">
        <v>85</v>
      </c>
      <c r="AM11" s="11" t="s">
        <v>86</v>
      </c>
      <c r="AN11" s="14" t="s">
        <v>87</v>
      </c>
    </row>
    <row r="12" spans="1:40" s="1" customFormat="1" ht="61.5" customHeight="1">
      <c r="A12" s="15" t="s">
        <v>49</v>
      </c>
      <c r="B12" s="16" t="s">
        <v>88</v>
      </c>
      <c r="C12" s="16"/>
      <c r="D12" s="17" t="s">
        <v>89</v>
      </c>
      <c r="E12" s="17" t="s">
        <v>90</v>
      </c>
      <c r="F12" s="17" t="s">
        <v>91</v>
      </c>
      <c r="G12" s="17" t="s">
        <v>92</v>
      </c>
      <c r="H12" s="18" t="s">
        <v>93</v>
      </c>
      <c r="I12" s="19" t="s">
        <v>3</v>
      </c>
      <c r="J12" s="19" t="s">
        <v>3</v>
      </c>
      <c r="K12" s="18" t="s">
        <v>94</v>
      </c>
      <c r="L12" s="18" t="s">
        <v>3</v>
      </c>
      <c r="M12" s="18" t="s">
        <v>3</v>
      </c>
      <c r="N12" s="18" t="s">
        <v>95</v>
      </c>
      <c r="O12" s="19" t="s">
        <v>96</v>
      </c>
      <c r="P12" s="19" t="s">
        <v>2</v>
      </c>
      <c r="Q12" s="17" t="s">
        <v>97</v>
      </c>
      <c r="R12" s="17" t="s">
        <v>98</v>
      </c>
      <c r="S12" s="20" t="s">
        <v>99</v>
      </c>
      <c r="T12" s="21" t="s">
        <v>3</v>
      </c>
      <c r="U12" s="22">
        <f>1</f>
        <v>1</v>
      </c>
      <c r="V12" s="17" t="s">
        <v>100</v>
      </c>
      <c r="W12" s="19" t="s">
        <v>101</v>
      </c>
      <c r="X12" s="19" t="s">
        <v>3</v>
      </c>
      <c r="Y12" s="19" t="s">
        <v>102</v>
      </c>
      <c r="Z12" s="19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7" t="s">
        <v>3</v>
      </c>
      <c r="AG12" s="20" t="s">
        <v>3</v>
      </c>
      <c r="AH12" s="18" t="s">
        <v>103</v>
      </c>
      <c r="AI12" s="17" t="s">
        <v>3</v>
      </c>
      <c r="AJ12" s="17" t="s">
        <v>3</v>
      </c>
      <c r="AK12" s="17" t="s">
        <v>3</v>
      </c>
      <c r="AL12" s="15" t="s">
        <v>3</v>
      </c>
      <c r="AM12" s="17" t="s">
        <v>104</v>
      </c>
      <c r="AN12" s="23" t="s">
        <v>49</v>
      </c>
    </row>
    <row r="13" spans="1:40" s="1" customFormat="1" ht="103.5" customHeight="1">
      <c r="A13" s="15" t="s">
        <v>50</v>
      </c>
      <c r="B13" s="16" t="s">
        <v>105</v>
      </c>
      <c r="C13" s="16"/>
      <c r="D13" s="17" t="s">
        <v>89</v>
      </c>
      <c r="E13" s="17" t="s">
        <v>90</v>
      </c>
      <c r="F13" s="17" t="s">
        <v>91</v>
      </c>
      <c r="G13" s="17" t="s">
        <v>92</v>
      </c>
      <c r="H13" s="18" t="s">
        <v>106</v>
      </c>
      <c r="I13" s="19" t="s">
        <v>3</v>
      </c>
      <c r="J13" s="19" t="s">
        <v>3</v>
      </c>
      <c r="K13" s="18" t="s">
        <v>94</v>
      </c>
      <c r="L13" s="18" t="s">
        <v>3</v>
      </c>
      <c r="M13" s="18" t="s">
        <v>3</v>
      </c>
      <c r="N13" s="18" t="s">
        <v>107</v>
      </c>
      <c r="O13" s="19" t="s">
        <v>108</v>
      </c>
      <c r="P13" s="19" t="s">
        <v>2</v>
      </c>
      <c r="Q13" s="17" t="s">
        <v>97</v>
      </c>
      <c r="R13" s="17" t="s">
        <v>98</v>
      </c>
      <c r="S13" s="20" t="s">
        <v>109</v>
      </c>
      <c r="T13" s="21" t="s">
        <v>3</v>
      </c>
      <c r="U13" s="22">
        <f>83410.8</f>
        <v>83410.8</v>
      </c>
      <c r="V13" s="17" t="s">
        <v>100</v>
      </c>
      <c r="W13" s="19" t="s">
        <v>101</v>
      </c>
      <c r="X13" s="19" t="s">
        <v>3</v>
      </c>
      <c r="Y13" s="19" t="s">
        <v>110</v>
      </c>
      <c r="Z13" s="19" t="s">
        <v>111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17" t="s">
        <v>3</v>
      </c>
      <c r="AG13" s="20" t="s">
        <v>3</v>
      </c>
      <c r="AH13" s="18" t="s">
        <v>103</v>
      </c>
      <c r="AI13" s="17" t="s">
        <v>3</v>
      </c>
      <c r="AJ13" s="17" t="s">
        <v>3</v>
      </c>
      <c r="AK13" s="17" t="s">
        <v>3</v>
      </c>
      <c r="AL13" s="15" t="s">
        <v>3</v>
      </c>
      <c r="AM13" s="17" t="s">
        <v>112</v>
      </c>
      <c r="AN13" s="23" t="s">
        <v>49</v>
      </c>
    </row>
    <row r="14" spans="1:40" s="1" customFormat="1" ht="103.5" customHeight="1">
      <c r="A14" s="15" t="s">
        <v>51</v>
      </c>
      <c r="B14" s="16" t="s">
        <v>113</v>
      </c>
      <c r="C14" s="16"/>
      <c r="D14" s="17" t="s">
        <v>114</v>
      </c>
      <c r="E14" s="17" t="s">
        <v>90</v>
      </c>
      <c r="F14" s="17" t="s">
        <v>115</v>
      </c>
      <c r="G14" s="17" t="s">
        <v>92</v>
      </c>
      <c r="H14" s="18" t="s">
        <v>116</v>
      </c>
      <c r="I14" s="19" t="s">
        <v>117</v>
      </c>
      <c r="J14" s="19" t="s">
        <v>118</v>
      </c>
      <c r="K14" s="18" t="s">
        <v>94</v>
      </c>
      <c r="L14" s="18" t="s">
        <v>119</v>
      </c>
      <c r="M14" s="18" t="s">
        <v>120</v>
      </c>
      <c r="N14" s="18" t="s">
        <v>121</v>
      </c>
      <c r="O14" s="19" t="s">
        <v>108</v>
      </c>
      <c r="P14" s="19" t="s">
        <v>2</v>
      </c>
      <c r="Q14" s="17" t="s">
        <v>97</v>
      </c>
      <c r="R14" s="17" t="s">
        <v>98</v>
      </c>
      <c r="S14" s="20" t="s">
        <v>122</v>
      </c>
      <c r="T14" s="21" t="s">
        <v>3</v>
      </c>
      <c r="U14" s="22">
        <f>219196.25</f>
        <v>219196.25</v>
      </c>
      <c r="V14" s="17" t="s">
        <v>3</v>
      </c>
      <c r="W14" s="19" t="s">
        <v>101</v>
      </c>
      <c r="X14" s="19" t="s">
        <v>3</v>
      </c>
      <c r="Y14" s="19" t="s">
        <v>110</v>
      </c>
      <c r="Z14" s="19" t="s">
        <v>123</v>
      </c>
      <c r="AA14" s="18" t="s">
        <v>70</v>
      </c>
      <c r="AB14" s="18" t="s">
        <v>3</v>
      </c>
      <c r="AC14" s="18" t="s">
        <v>3</v>
      </c>
      <c r="AD14" s="18" t="s">
        <v>3</v>
      </c>
      <c r="AE14" s="18" t="s">
        <v>3</v>
      </c>
      <c r="AF14" s="17" t="s">
        <v>3</v>
      </c>
      <c r="AG14" s="20" t="s">
        <v>3</v>
      </c>
      <c r="AH14" s="18" t="s">
        <v>103</v>
      </c>
      <c r="AI14" s="17" t="s">
        <v>3</v>
      </c>
      <c r="AJ14" s="17" t="s">
        <v>3</v>
      </c>
      <c r="AK14" s="17" t="s">
        <v>3</v>
      </c>
      <c r="AL14" s="15" t="s">
        <v>124</v>
      </c>
      <c r="AM14" s="17" t="s">
        <v>125</v>
      </c>
      <c r="AN14" s="23" t="s">
        <v>49</v>
      </c>
    </row>
    <row r="15" spans="1:40" s="1" customFormat="1" ht="103.5" customHeight="1">
      <c r="A15" s="15" t="s">
        <v>52</v>
      </c>
      <c r="B15" s="16" t="s">
        <v>126</v>
      </c>
      <c r="C15" s="16"/>
      <c r="D15" s="17" t="s">
        <v>89</v>
      </c>
      <c r="E15" s="17" t="s">
        <v>90</v>
      </c>
      <c r="F15" s="17" t="s">
        <v>91</v>
      </c>
      <c r="G15" s="17" t="s">
        <v>92</v>
      </c>
      <c r="H15" s="18" t="s">
        <v>127</v>
      </c>
      <c r="I15" s="19" t="s">
        <v>3</v>
      </c>
      <c r="J15" s="19" t="s">
        <v>3</v>
      </c>
      <c r="K15" s="18" t="s">
        <v>94</v>
      </c>
      <c r="L15" s="18" t="s">
        <v>3</v>
      </c>
      <c r="M15" s="18" t="s">
        <v>3</v>
      </c>
      <c r="N15" s="18" t="s">
        <v>128</v>
      </c>
      <c r="O15" s="19" t="s">
        <v>108</v>
      </c>
      <c r="P15" s="19" t="s">
        <v>2</v>
      </c>
      <c r="Q15" s="17" t="s">
        <v>97</v>
      </c>
      <c r="R15" s="17" t="s">
        <v>98</v>
      </c>
      <c r="S15" s="20" t="s">
        <v>129</v>
      </c>
      <c r="T15" s="21" t="s">
        <v>3</v>
      </c>
      <c r="U15" s="22">
        <f>52896</f>
        <v>52896</v>
      </c>
      <c r="V15" s="17" t="s">
        <v>100</v>
      </c>
      <c r="W15" s="19" t="s">
        <v>101</v>
      </c>
      <c r="X15" s="19" t="s">
        <v>3</v>
      </c>
      <c r="Y15" s="19" t="s">
        <v>110</v>
      </c>
      <c r="Z15" s="19" t="s">
        <v>130</v>
      </c>
      <c r="AA15" s="18" t="s">
        <v>3</v>
      </c>
      <c r="AB15" s="18" t="s">
        <v>3</v>
      </c>
      <c r="AC15" s="18" t="s">
        <v>3</v>
      </c>
      <c r="AD15" s="18" t="s">
        <v>3</v>
      </c>
      <c r="AE15" s="18" t="s">
        <v>3</v>
      </c>
      <c r="AF15" s="17" t="s">
        <v>3</v>
      </c>
      <c r="AG15" s="20" t="s">
        <v>3</v>
      </c>
      <c r="AH15" s="18" t="s">
        <v>103</v>
      </c>
      <c r="AI15" s="17" t="s">
        <v>3</v>
      </c>
      <c r="AJ15" s="17" t="s">
        <v>3</v>
      </c>
      <c r="AK15" s="17" t="s">
        <v>3</v>
      </c>
      <c r="AL15" s="15" t="s">
        <v>3</v>
      </c>
      <c r="AM15" s="17" t="s">
        <v>131</v>
      </c>
      <c r="AN15" s="23" t="s">
        <v>49</v>
      </c>
    </row>
    <row r="16" spans="1:40" s="1" customFormat="1" ht="147" customHeight="1">
      <c r="A16" s="15" t="s">
        <v>53</v>
      </c>
      <c r="B16" s="16" t="s">
        <v>132</v>
      </c>
      <c r="C16" s="16"/>
      <c r="D16" s="17" t="s">
        <v>89</v>
      </c>
      <c r="E16" s="17" t="s">
        <v>90</v>
      </c>
      <c r="F16" s="17" t="s">
        <v>133</v>
      </c>
      <c r="G16" s="17" t="s">
        <v>92</v>
      </c>
      <c r="H16" s="18" t="s">
        <v>134</v>
      </c>
      <c r="I16" s="19" t="s">
        <v>3</v>
      </c>
      <c r="J16" s="19" t="s">
        <v>3</v>
      </c>
      <c r="K16" s="18" t="s">
        <v>135</v>
      </c>
      <c r="L16" s="18" t="s">
        <v>3</v>
      </c>
      <c r="M16" s="18" t="s">
        <v>3</v>
      </c>
      <c r="N16" s="18" t="s">
        <v>136</v>
      </c>
      <c r="O16" s="19" t="s">
        <v>96</v>
      </c>
      <c r="P16" s="19" t="s">
        <v>2</v>
      </c>
      <c r="Q16" s="17" t="s">
        <v>97</v>
      </c>
      <c r="R16" s="17" t="s">
        <v>98</v>
      </c>
      <c r="S16" s="20" t="s">
        <v>137</v>
      </c>
      <c r="T16" s="21" t="s">
        <v>3</v>
      </c>
      <c r="U16" s="22">
        <f>143694.72</f>
        <v>143694.72</v>
      </c>
      <c r="V16" s="17" t="s">
        <v>100</v>
      </c>
      <c r="W16" s="19" t="s">
        <v>101</v>
      </c>
      <c r="X16" s="19" t="s">
        <v>3</v>
      </c>
      <c r="Y16" s="19" t="s">
        <v>110</v>
      </c>
      <c r="Z16" s="19" t="s">
        <v>138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7" t="s">
        <v>3</v>
      </c>
      <c r="AG16" s="20" t="s">
        <v>3</v>
      </c>
      <c r="AH16" s="18" t="s">
        <v>103</v>
      </c>
      <c r="AI16" s="17" t="s">
        <v>3</v>
      </c>
      <c r="AJ16" s="17" t="s">
        <v>3</v>
      </c>
      <c r="AK16" s="17" t="s">
        <v>3</v>
      </c>
      <c r="AL16" s="15" t="s">
        <v>3</v>
      </c>
      <c r="AM16" s="17" t="s">
        <v>139</v>
      </c>
      <c r="AN16" s="23" t="s">
        <v>49</v>
      </c>
    </row>
    <row r="17" spans="1:40" s="1" customFormat="1" ht="103.5" customHeight="1">
      <c r="A17" s="15" t="s">
        <v>54</v>
      </c>
      <c r="B17" s="16" t="s">
        <v>140</v>
      </c>
      <c r="C17" s="16"/>
      <c r="D17" s="17" t="s">
        <v>89</v>
      </c>
      <c r="E17" s="17" t="s">
        <v>90</v>
      </c>
      <c r="F17" s="17" t="s">
        <v>141</v>
      </c>
      <c r="G17" s="17" t="s">
        <v>92</v>
      </c>
      <c r="H17" s="18" t="s">
        <v>142</v>
      </c>
      <c r="I17" s="19" t="s">
        <v>3</v>
      </c>
      <c r="J17" s="19" t="s">
        <v>3</v>
      </c>
      <c r="K17" s="18" t="s">
        <v>94</v>
      </c>
      <c r="L17" s="18" t="s">
        <v>3</v>
      </c>
      <c r="M17" s="18" t="s">
        <v>3</v>
      </c>
      <c r="N17" s="18" t="s">
        <v>128</v>
      </c>
      <c r="O17" s="19" t="s">
        <v>108</v>
      </c>
      <c r="P17" s="19" t="s">
        <v>2</v>
      </c>
      <c r="Q17" s="17" t="s">
        <v>97</v>
      </c>
      <c r="R17" s="17" t="s">
        <v>98</v>
      </c>
      <c r="S17" s="20" t="s">
        <v>143</v>
      </c>
      <c r="T17" s="21" t="s">
        <v>3</v>
      </c>
      <c r="U17" s="22">
        <f>108382.08</f>
        <v>108382.08</v>
      </c>
      <c r="V17" s="17" t="s">
        <v>100</v>
      </c>
      <c r="W17" s="19" t="s">
        <v>101</v>
      </c>
      <c r="X17" s="19" t="s">
        <v>3</v>
      </c>
      <c r="Y17" s="19" t="s">
        <v>110</v>
      </c>
      <c r="Z17" s="19" t="s">
        <v>144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7" t="s">
        <v>3</v>
      </c>
      <c r="AG17" s="20" t="s">
        <v>3</v>
      </c>
      <c r="AH17" s="18" t="s">
        <v>103</v>
      </c>
      <c r="AI17" s="17" t="s">
        <v>3</v>
      </c>
      <c r="AJ17" s="17" t="s">
        <v>3</v>
      </c>
      <c r="AK17" s="17" t="s">
        <v>3</v>
      </c>
      <c r="AL17" s="15" t="s">
        <v>3</v>
      </c>
      <c r="AM17" s="17" t="s">
        <v>145</v>
      </c>
      <c r="AN17" s="23" t="s">
        <v>49</v>
      </c>
    </row>
    <row r="18" spans="1:40" s="1" customFormat="1" ht="103.5" customHeight="1">
      <c r="A18" s="15" t="s">
        <v>55</v>
      </c>
      <c r="B18" s="16" t="s">
        <v>146</v>
      </c>
      <c r="C18" s="16"/>
      <c r="D18" s="17" t="s">
        <v>89</v>
      </c>
      <c r="E18" s="17" t="s">
        <v>90</v>
      </c>
      <c r="F18" s="17" t="s">
        <v>91</v>
      </c>
      <c r="G18" s="17" t="s">
        <v>92</v>
      </c>
      <c r="H18" s="18" t="s">
        <v>147</v>
      </c>
      <c r="I18" s="19" t="s">
        <v>3</v>
      </c>
      <c r="J18" s="19" t="s">
        <v>3</v>
      </c>
      <c r="K18" s="18" t="s">
        <v>94</v>
      </c>
      <c r="L18" s="18" t="s">
        <v>3</v>
      </c>
      <c r="M18" s="18" t="s">
        <v>3</v>
      </c>
      <c r="N18" s="18" t="s">
        <v>148</v>
      </c>
      <c r="O18" s="19" t="s">
        <v>108</v>
      </c>
      <c r="P18" s="19" t="s">
        <v>2</v>
      </c>
      <c r="Q18" s="17" t="s">
        <v>97</v>
      </c>
      <c r="R18" s="17" t="s">
        <v>98</v>
      </c>
      <c r="S18" s="20" t="s">
        <v>149</v>
      </c>
      <c r="T18" s="21" t="s">
        <v>3</v>
      </c>
      <c r="U18" s="22">
        <f>48737.28</f>
        <v>48737.28</v>
      </c>
      <c r="V18" s="17" t="s">
        <v>100</v>
      </c>
      <c r="W18" s="19" t="s">
        <v>101</v>
      </c>
      <c r="X18" s="19" t="s">
        <v>3</v>
      </c>
      <c r="Y18" s="19" t="s">
        <v>110</v>
      </c>
      <c r="Z18" s="19" t="s">
        <v>150</v>
      </c>
      <c r="AA18" s="18" t="s">
        <v>3</v>
      </c>
      <c r="AB18" s="18" t="s">
        <v>3</v>
      </c>
      <c r="AC18" s="18" t="s">
        <v>3</v>
      </c>
      <c r="AD18" s="18" t="s">
        <v>3</v>
      </c>
      <c r="AE18" s="18" t="s">
        <v>3</v>
      </c>
      <c r="AF18" s="17" t="s">
        <v>3</v>
      </c>
      <c r="AG18" s="20" t="s">
        <v>3</v>
      </c>
      <c r="AH18" s="18" t="s">
        <v>103</v>
      </c>
      <c r="AI18" s="17" t="s">
        <v>3</v>
      </c>
      <c r="AJ18" s="17" t="s">
        <v>3</v>
      </c>
      <c r="AK18" s="17" t="s">
        <v>3</v>
      </c>
      <c r="AL18" s="15" t="s">
        <v>3</v>
      </c>
      <c r="AM18" s="17" t="s">
        <v>151</v>
      </c>
      <c r="AN18" s="23" t="s">
        <v>49</v>
      </c>
    </row>
    <row r="19" spans="1:40" s="1" customFormat="1" ht="61.5" customHeight="1">
      <c r="A19" s="15" t="s">
        <v>56</v>
      </c>
      <c r="B19" s="16" t="s">
        <v>152</v>
      </c>
      <c r="C19" s="16"/>
      <c r="D19" s="17" t="s">
        <v>89</v>
      </c>
      <c r="E19" s="17" t="s">
        <v>90</v>
      </c>
      <c r="F19" s="17" t="s">
        <v>91</v>
      </c>
      <c r="G19" s="17" t="s">
        <v>92</v>
      </c>
      <c r="H19" s="18" t="s">
        <v>153</v>
      </c>
      <c r="I19" s="19" t="s">
        <v>3</v>
      </c>
      <c r="J19" s="19" t="s">
        <v>3</v>
      </c>
      <c r="K19" s="18" t="s">
        <v>94</v>
      </c>
      <c r="L19" s="18" t="s">
        <v>3</v>
      </c>
      <c r="M19" s="18" t="s">
        <v>3</v>
      </c>
      <c r="N19" s="18" t="s">
        <v>95</v>
      </c>
      <c r="O19" s="19" t="s">
        <v>96</v>
      </c>
      <c r="P19" s="19" t="s">
        <v>2</v>
      </c>
      <c r="Q19" s="17" t="s">
        <v>97</v>
      </c>
      <c r="R19" s="17" t="s">
        <v>98</v>
      </c>
      <c r="S19" s="20" t="s">
        <v>154</v>
      </c>
      <c r="T19" s="21" t="s">
        <v>3</v>
      </c>
      <c r="U19" s="22">
        <f>63840</f>
        <v>63840</v>
      </c>
      <c r="V19" s="17" t="s">
        <v>100</v>
      </c>
      <c r="W19" s="19" t="s">
        <v>101</v>
      </c>
      <c r="X19" s="19" t="s">
        <v>3</v>
      </c>
      <c r="Y19" s="19" t="s">
        <v>110</v>
      </c>
      <c r="Z19" s="19" t="s">
        <v>155</v>
      </c>
      <c r="AA19" s="18" t="s">
        <v>3</v>
      </c>
      <c r="AB19" s="18" t="s">
        <v>3</v>
      </c>
      <c r="AC19" s="18" t="s">
        <v>3</v>
      </c>
      <c r="AD19" s="18" t="s">
        <v>3</v>
      </c>
      <c r="AE19" s="18" t="s">
        <v>3</v>
      </c>
      <c r="AF19" s="17" t="s">
        <v>3</v>
      </c>
      <c r="AG19" s="20" t="s">
        <v>3</v>
      </c>
      <c r="AH19" s="18" t="s">
        <v>103</v>
      </c>
      <c r="AI19" s="17" t="s">
        <v>3</v>
      </c>
      <c r="AJ19" s="17" t="s">
        <v>3</v>
      </c>
      <c r="AK19" s="17" t="s">
        <v>3</v>
      </c>
      <c r="AL19" s="15" t="s">
        <v>3</v>
      </c>
      <c r="AM19" s="17" t="s">
        <v>156</v>
      </c>
      <c r="AN19" s="23" t="s">
        <v>49</v>
      </c>
    </row>
    <row r="20" spans="1:40" s="1" customFormat="1" ht="147" customHeight="1">
      <c r="A20" s="15" t="s">
        <v>57</v>
      </c>
      <c r="B20" s="16" t="s">
        <v>157</v>
      </c>
      <c r="C20" s="16"/>
      <c r="D20" s="17" t="s">
        <v>89</v>
      </c>
      <c r="E20" s="17" t="s">
        <v>90</v>
      </c>
      <c r="F20" s="17" t="s">
        <v>91</v>
      </c>
      <c r="G20" s="17" t="s">
        <v>92</v>
      </c>
      <c r="H20" s="18" t="s">
        <v>158</v>
      </c>
      <c r="I20" s="19" t="s">
        <v>3</v>
      </c>
      <c r="J20" s="19" t="s">
        <v>3</v>
      </c>
      <c r="K20" s="18" t="s">
        <v>135</v>
      </c>
      <c r="L20" s="18" t="s">
        <v>3</v>
      </c>
      <c r="M20" s="18" t="s">
        <v>3</v>
      </c>
      <c r="N20" s="18" t="s">
        <v>95</v>
      </c>
      <c r="O20" s="19" t="s">
        <v>108</v>
      </c>
      <c r="P20" s="19" t="s">
        <v>2</v>
      </c>
      <c r="Q20" s="17" t="s">
        <v>97</v>
      </c>
      <c r="R20" s="17" t="s">
        <v>98</v>
      </c>
      <c r="S20" s="20" t="s">
        <v>159</v>
      </c>
      <c r="T20" s="21" t="s">
        <v>3</v>
      </c>
      <c r="U20" s="22">
        <f>25317.12</f>
        <v>25317.12</v>
      </c>
      <c r="V20" s="17" t="s">
        <v>100</v>
      </c>
      <c r="W20" s="19" t="s">
        <v>101</v>
      </c>
      <c r="X20" s="19" t="s">
        <v>3</v>
      </c>
      <c r="Y20" s="19" t="s">
        <v>110</v>
      </c>
      <c r="Z20" s="19" t="s">
        <v>160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7" t="s">
        <v>3</v>
      </c>
      <c r="AG20" s="20" t="s">
        <v>3</v>
      </c>
      <c r="AH20" s="18" t="s">
        <v>103</v>
      </c>
      <c r="AI20" s="17" t="s">
        <v>3</v>
      </c>
      <c r="AJ20" s="17" t="s">
        <v>3</v>
      </c>
      <c r="AK20" s="17" t="s">
        <v>3</v>
      </c>
      <c r="AL20" s="15" t="s">
        <v>3</v>
      </c>
      <c r="AM20" s="17" t="s">
        <v>161</v>
      </c>
      <c r="AN20" s="23" t="s">
        <v>49</v>
      </c>
    </row>
    <row r="21" spans="1:40" s="1" customFormat="1" ht="147" customHeight="1">
      <c r="A21" s="15" t="s">
        <v>58</v>
      </c>
      <c r="B21" s="16" t="s">
        <v>162</v>
      </c>
      <c r="C21" s="16"/>
      <c r="D21" s="17" t="s">
        <v>89</v>
      </c>
      <c r="E21" s="17" t="s">
        <v>90</v>
      </c>
      <c r="F21" s="17" t="s">
        <v>3</v>
      </c>
      <c r="G21" s="17" t="s">
        <v>92</v>
      </c>
      <c r="H21" s="18" t="s">
        <v>163</v>
      </c>
      <c r="I21" s="19" t="s">
        <v>3</v>
      </c>
      <c r="J21" s="19" t="s">
        <v>3</v>
      </c>
      <c r="K21" s="18" t="s">
        <v>135</v>
      </c>
      <c r="L21" s="18" t="s">
        <v>3</v>
      </c>
      <c r="M21" s="18" t="s">
        <v>3</v>
      </c>
      <c r="N21" s="18" t="s">
        <v>164</v>
      </c>
      <c r="O21" s="19" t="s">
        <v>108</v>
      </c>
      <c r="P21" s="19" t="s">
        <v>2</v>
      </c>
      <c r="Q21" s="17" t="s">
        <v>97</v>
      </c>
      <c r="R21" s="17" t="s">
        <v>98</v>
      </c>
      <c r="S21" s="20" t="s">
        <v>165</v>
      </c>
      <c r="T21" s="21" t="s">
        <v>3</v>
      </c>
      <c r="U21" s="22">
        <f>63912.96</f>
        <v>63912.96</v>
      </c>
      <c r="V21" s="17" t="s">
        <v>100</v>
      </c>
      <c r="W21" s="19" t="s">
        <v>101</v>
      </c>
      <c r="X21" s="19" t="s">
        <v>3</v>
      </c>
      <c r="Y21" s="19" t="s">
        <v>110</v>
      </c>
      <c r="Z21" s="19" t="s">
        <v>166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7" t="s">
        <v>3</v>
      </c>
      <c r="AG21" s="20" t="s">
        <v>3</v>
      </c>
      <c r="AH21" s="18" t="s">
        <v>103</v>
      </c>
      <c r="AI21" s="17" t="s">
        <v>3</v>
      </c>
      <c r="AJ21" s="17" t="s">
        <v>3</v>
      </c>
      <c r="AK21" s="17" t="s">
        <v>3</v>
      </c>
      <c r="AL21" s="15" t="s">
        <v>164</v>
      </c>
      <c r="AM21" s="17" t="s">
        <v>167</v>
      </c>
      <c r="AN21" s="23" t="s">
        <v>49</v>
      </c>
    </row>
    <row r="22" spans="1:40" s="1" customFormat="1" ht="147" customHeight="1">
      <c r="A22" s="15" t="s">
        <v>59</v>
      </c>
      <c r="B22" s="16" t="s">
        <v>168</v>
      </c>
      <c r="C22" s="16"/>
      <c r="D22" s="17" t="s">
        <v>89</v>
      </c>
      <c r="E22" s="17" t="s">
        <v>169</v>
      </c>
      <c r="F22" s="17" t="s">
        <v>170</v>
      </c>
      <c r="G22" s="17" t="s">
        <v>92</v>
      </c>
      <c r="H22" s="18" t="s">
        <v>171</v>
      </c>
      <c r="I22" s="19" t="s">
        <v>3</v>
      </c>
      <c r="J22" s="19" t="s">
        <v>3</v>
      </c>
      <c r="K22" s="18" t="s">
        <v>135</v>
      </c>
      <c r="L22" s="18" t="s">
        <v>3</v>
      </c>
      <c r="M22" s="18" t="s">
        <v>3</v>
      </c>
      <c r="N22" s="18" t="s">
        <v>164</v>
      </c>
      <c r="O22" s="19" t="s">
        <v>108</v>
      </c>
      <c r="P22" s="19" t="s">
        <v>2</v>
      </c>
      <c r="Q22" s="17" t="s">
        <v>97</v>
      </c>
      <c r="R22" s="17" t="s">
        <v>98</v>
      </c>
      <c r="S22" s="20" t="s">
        <v>172</v>
      </c>
      <c r="T22" s="21" t="s">
        <v>3</v>
      </c>
      <c r="U22" s="22">
        <f>337020.84</f>
        <v>337020.84</v>
      </c>
      <c r="V22" s="17" t="s">
        <v>100</v>
      </c>
      <c r="W22" s="19" t="s">
        <v>101</v>
      </c>
      <c r="X22" s="19" t="s">
        <v>3</v>
      </c>
      <c r="Y22" s="19" t="s">
        <v>110</v>
      </c>
      <c r="Z22" s="19" t="s">
        <v>3</v>
      </c>
      <c r="AA22" s="18" t="s">
        <v>3</v>
      </c>
      <c r="AB22" s="18" t="s">
        <v>3</v>
      </c>
      <c r="AC22" s="18" t="s">
        <v>3</v>
      </c>
      <c r="AD22" s="18" t="s">
        <v>3</v>
      </c>
      <c r="AE22" s="18" t="s">
        <v>3</v>
      </c>
      <c r="AF22" s="17" t="s">
        <v>3</v>
      </c>
      <c r="AG22" s="20" t="s">
        <v>3</v>
      </c>
      <c r="AH22" s="18" t="s">
        <v>103</v>
      </c>
      <c r="AI22" s="17" t="s">
        <v>3</v>
      </c>
      <c r="AJ22" s="17" t="s">
        <v>3</v>
      </c>
      <c r="AK22" s="17" t="s">
        <v>3</v>
      </c>
      <c r="AL22" s="15" t="s">
        <v>3</v>
      </c>
      <c r="AM22" s="17" t="s">
        <v>173</v>
      </c>
      <c r="AN22" s="23" t="s">
        <v>49</v>
      </c>
    </row>
    <row r="23" spans="1:40" s="1" customFormat="1" ht="147" customHeight="1">
      <c r="A23" s="15" t="s">
        <v>60</v>
      </c>
      <c r="B23" s="16" t="s">
        <v>174</v>
      </c>
      <c r="C23" s="16"/>
      <c r="D23" s="17" t="s">
        <v>89</v>
      </c>
      <c r="E23" s="17" t="s">
        <v>90</v>
      </c>
      <c r="F23" s="17" t="s">
        <v>175</v>
      </c>
      <c r="G23" s="17" t="s">
        <v>92</v>
      </c>
      <c r="H23" s="18" t="s">
        <v>176</v>
      </c>
      <c r="I23" s="19" t="s">
        <v>3</v>
      </c>
      <c r="J23" s="19" t="s">
        <v>3</v>
      </c>
      <c r="K23" s="18" t="s">
        <v>135</v>
      </c>
      <c r="L23" s="18" t="s">
        <v>3</v>
      </c>
      <c r="M23" s="18" t="s">
        <v>3</v>
      </c>
      <c r="N23" s="18" t="s">
        <v>177</v>
      </c>
      <c r="O23" s="19" t="s">
        <v>96</v>
      </c>
      <c r="P23" s="19" t="s">
        <v>2</v>
      </c>
      <c r="Q23" s="17" t="s">
        <v>97</v>
      </c>
      <c r="R23" s="17" t="s">
        <v>98</v>
      </c>
      <c r="S23" s="20" t="s">
        <v>178</v>
      </c>
      <c r="T23" s="21" t="s">
        <v>3</v>
      </c>
      <c r="U23" s="22">
        <f>201187.2</f>
        <v>201187.2</v>
      </c>
      <c r="V23" s="17" t="s">
        <v>100</v>
      </c>
      <c r="W23" s="19" t="s">
        <v>101</v>
      </c>
      <c r="X23" s="19" t="s">
        <v>3</v>
      </c>
      <c r="Y23" s="19" t="s">
        <v>110</v>
      </c>
      <c r="Z23" s="19" t="s">
        <v>123</v>
      </c>
      <c r="AA23" s="18" t="s">
        <v>3</v>
      </c>
      <c r="AB23" s="18" t="s">
        <v>3</v>
      </c>
      <c r="AC23" s="18" t="s">
        <v>3</v>
      </c>
      <c r="AD23" s="18" t="s">
        <v>3</v>
      </c>
      <c r="AE23" s="18" t="s">
        <v>3</v>
      </c>
      <c r="AF23" s="17" t="s">
        <v>3</v>
      </c>
      <c r="AG23" s="20" t="s">
        <v>3</v>
      </c>
      <c r="AH23" s="18" t="s">
        <v>103</v>
      </c>
      <c r="AI23" s="17" t="s">
        <v>3</v>
      </c>
      <c r="AJ23" s="17" t="s">
        <v>3</v>
      </c>
      <c r="AK23" s="17" t="s">
        <v>3</v>
      </c>
      <c r="AL23" s="15" t="s">
        <v>3</v>
      </c>
      <c r="AM23" s="17" t="s">
        <v>179</v>
      </c>
      <c r="AN23" s="23" t="s">
        <v>49</v>
      </c>
    </row>
    <row r="24" spans="1:40" s="1" customFormat="1" ht="147" customHeight="1">
      <c r="A24" s="15" t="s">
        <v>61</v>
      </c>
      <c r="B24" s="16" t="s">
        <v>180</v>
      </c>
      <c r="C24" s="16"/>
      <c r="D24" s="17" t="s">
        <v>89</v>
      </c>
      <c r="E24" s="17" t="s">
        <v>90</v>
      </c>
      <c r="F24" s="17" t="s">
        <v>91</v>
      </c>
      <c r="G24" s="17" t="s">
        <v>92</v>
      </c>
      <c r="H24" s="18" t="s">
        <v>181</v>
      </c>
      <c r="I24" s="19" t="s">
        <v>3</v>
      </c>
      <c r="J24" s="19" t="s">
        <v>3</v>
      </c>
      <c r="K24" s="18" t="s">
        <v>135</v>
      </c>
      <c r="L24" s="18" t="s">
        <v>3</v>
      </c>
      <c r="M24" s="18" t="s">
        <v>3</v>
      </c>
      <c r="N24" s="18" t="s">
        <v>95</v>
      </c>
      <c r="O24" s="19" t="s">
        <v>96</v>
      </c>
      <c r="P24" s="19" t="s">
        <v>2</v>
      </c>
      <c r="Q24" s="17" t="s">
        <v>97</v>
      </c>
      <c r="R24" s="17" t="s">
        <v>98</v>
      </c>
      <c r="S24" s="20" t="s">
        <v>182</v>
      </c>
      <c r="T24" s="21" t="s">
        <v>3</v>
      </c>
      <c r="U24" s="22">
        <f>1</f>
        <v>1</v>
      </c>
      <c r="V24" s="17" t="s">
        <v>100</v>
      </c>
      <c r="W24" s="19" t="s">
        <v>101</v>
      </c>
      <c r="X24" s="19" t="s">
        <v>3</v>
      </c>
      <c r="Y24" s="19" t="s">
        <v>110</v>
      </c>
      <c r="Z24" s="19" t="s">
        <v>183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7" t="s">
        <v>3</v>
      </c>
      <c r="AG24" s="20" t="s">
        <v>3</v>
      </c>
      <c r="AH24" s="18" t="s">
        <v>103</v>
      </c>
      <c r="AI24" s="17" t="s">
        <v>3</v>
      </c>
      <c r="AJ24" s="17" t="s">
        <v>3</v>
      </c>
      <c r="AK24" s="17" t="s">
        <v>3</v>
      </c>
      <c r="AL24" s="15" t="s">
        <v>3</v>
      </c>
      <c r="AM24" s="17" t="s">
        <v>184</v>
      </c>
      <c r="AN24" s="23" t="s">
        <v>49</v>
      </c>
    </row>
    <row r="25" spans="1:40" s="1" customFormat="1" ht="61.5" customHeight="1">
      <c r="A25" s="15" t="s">
        <v>62</v>
      </c>
      <c r="B25" s="16" t="s">
        <v>185</v>
      </c>
      <c r="C25" s="16"/>
      <c r="D25" s="17" t="s">
        <v>89</v>
      </c>
      <c r="E25" s="17" t="s">
        <v>90</v>
      </c>
      <c r="F25" s="17" t="s">
        <v>186</v>
      </c>
      <c r="G25" s="17" t="s">
        <v>92</v>
      </c>
      <c r="H25" s="18" t="s">
        <v>187</v>
      </c>
      <c r="I25" s="19" t="s">
        <v>3</v>
      </c>
      <c r="J25" s="19" t="s">
        <v>3</v>
      </c>
      <c r="K25" s="18" t="s">
        <v>94</v>
      </c>
      <c r="L25" s="18" t="s">
        <v>3</v>
      </c>
      <c r="M25" s="18" t="s">
        <v>3</v>
      </c>
      <c r="N25" s="18" t="s">
        <v>188</v>
      </c>
      <c r="O25" s="19" t="s">
        <v>96</v>
      </c>
      <c r="P25" s="19" t="s">
        <v>2</v>
      </c>
      <c r="Q25" s="17" t="s">
        <v>97</v>
      </c>
      <c r="R25" s="17" t="s">
        <v>98</v>
      </c>
      <c r="S25" s="20" t="s">
        <v>189</v>
      </c>
      <c r="T25" s="21" t="s">
        <v>3</v>
      </c>
      <c r="U25" s="22">
        <f>7113.6</f>
        <v>7113.6</v>
      </c>
      <c r="V25" s="17" t="s">
        <v>100</v>
      </c>
      <c r="W25" s="19" t="s">
        <v>101</v>
      </c>
      <c r="X25" s="19" t="s">
        <v>3</v>
      </c>
      <c r="Y25" s="19" t="s">
        <v>110</v>
      </c>
      <c r="Z25" s="19" t="s">
        <v>190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7" t="s">
        <v>3</v>
      </c>
      <c r="AG25" s="20" t="s">
        <v>3</v>
      </c>
      <c r="AH25" s="18" t="s">
        <v>103</v>
      </c>
      <c r="AI25" s="17" t="s">
        <v>3</v>
      </c>
      <c r="AJ25" s="17" t="s">
        <v>3</v>
      </c>
      <c r="AK25" s="17" t="s">
        <v>3</v>
      </c>
      <c r="AL25" s="15" t="s">
        <v>3</v>
      </c>
      <c r="AM25" s="17" t="s">
        <v>191</v>
      </c>
      <c r="AN25" s="23" t="s">
        <v>49</v>
      </c>
    </row>
    <row r="26" spans="1:40" s="1" customFormat="1" ht="147" customHeight="1">
      <c r="A26" s="15" t="s">
        <v>63</v>
      </c>
      <c r="B26" s="16" t="s">
        <v>192</v>
      </c>
      <c r="C26" s="16"/>
      <c r="D26" s="17" t="s">
        <v>89</v>
      </c>
      <c r="E26" s="17" t="s">
        <v>90</v>
      </c>
      <c r="F26" s="17" t="s">
        <v>91</v>
      </c>
      <c r="G26" s="17" t="s">
        <v>92</v>
      </c>
      <c r="H26" s="18" t="s">
        <v>193</v>
      </c>
      <c r="I26" s="19" t="s">
        <v>3</v>
      </c>
      <c r="J26" s="19" t="s">
        <v>3</v>
      </c>
      <c r="K26" s="18" t="s">
        <v>135</v>
      </c>
      <c r="L26" s="18" t="s">
        <v>3</v>
      </c>
      <c r="M26" s="18" t="s">
        <v>3</v>
      </c>
      <c r="N26" s="18" t="s">
        <v>194</v>
      </c>
      <c r="O26" s="19" t="s">
        <v>96</v>
      </c>
      <c r="P26" s="19" t="s">
        <v>2</v>
      </c>
      <c r="Q26" s="17" t="s">
        <v>97</v>
      </c>
      <c r="R26" s="17" t="s">
        <v>98</v>
      </c>
      <c r="S26" s="20" t="s">
        <v>195</v>
      </c>
      <c r="T26" s="21" t="s">
        <v>3</v>
      </c>
      <c r="U26" s="22">
        <f>110607.36</f>
        <v>110607.36</v>
      </c>
      <c r="V26" s="17" t="s">
        <v>100</v>
      </c>
      <c r="W26" s="19" t="s">
        <v>101</v>
      </c>
      <c r="X26" s="19" t="s">
        <v>3</v>
      </c>
      <c r="Y26" s="19" t="s">
        <v>110</v>
      </c>
      <c r="Z26" s="19" t="s">
        <v>196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7" t="s">
        <v>3</v>
      </c>
      <c r="AG26" s="20" t="s">
        <v>3</v>
      </c>
      <c r="AH26" s="18" t="s">
        <v>103</v>
      </c>
      <c r="AI26" s="17" t="s">
        <v>3</v>
      </c>
      <c r="AJ26" s="17" t="s">
        <v>3</v>
      </c>
      <c r="AK26" s="17" t="s">
        <v>3</v>
      </c>
      <c r="AL26" s="15" t="s">
        <v>3</v>
      </c>
      <c r="AM26" s="17" t="s">
        <v>197</v>
      </c>
      <c r="AN26" s="23" t="s">
        <v>49</v>
      </c>
    </row>
    <row r="27" spans="1:40" s="1" customFormat="1" ht="103.5" customHeight="1">
      <c r="A27" s="15" t="s">
        <v>64</v>
      </c>
      <c r="B27" s="16" t="s">
        <v>198</v>
      </c>
      <c r="C27" s="16"/>
      <c r="D27" s="17" t="s">
        <v>89</v>
      </c>
      <c r="E27" s="17" t="s">
        <v>90</v>
      </c>
      <c r="F27" s="17" t="s">
        <v>199</v>
      </c>
      <c r="G27" s="17" t="s">
        <v>92</v>
      </c>
      <c r="H27" s="18" t="s">
        <v>200</v>
      </c>
      <c r="I27" s="19" t="s">
        <v>201</v>
      </c>
      <c r="J27" s="19" t="s">
        <v>202</v>
      </c>
      <c r="K27" s="18" t="s">
        <v>94</v>
      </c>
      <c r="L27" s="18" t="s">
        <v>203</v>
      </c>
      <c r="M27" s="18" t="s">
        <v>204</v>
      </c>
      <c r="N27" s="18" t="s">
        <v>205</v>
      </c>
      <c r="O27" s="19" t="s">
        <v>108</v>
      </c>
      <c r="P27" s="19" t="s">
        <v>2</v>
      </c>
      <c r="Q27" s="17" t="s">
        <v>97</v>
      </c>
      <c r="R27" s="17" t="s">
        <v>98</v>
      </c>
      <c r="S27" s="20" t="s">
        <v>206</v>
      </c>
      <c r="T27" s="21" t="s">
        <v>3</v>
      </c>
      <c r="U27" s="22">
        <f>17404.75</f>
        <v>17404.75</v>
      </c>
      <c r="V27" s="17" t="s">
        <v>100</v>
      </c>
      <c r="W27" s="19" t="s">
        <v>101</v>
      </c>
      <c r="X27" s="19" t="s">
        <v>3</v>
      </c>
      <c r="Y27" s="19" t="s">
        <v>102</v>
      </c>
      <c r="Z27" s="19" t="s">
        <v>207</v>
      </c>
      <c r="AA27" s="18" t="s">
        <v>76</v>
      </c>
      <c r="AB27" s="18" t="s">
        <v>3</v>
      </c>
      <c r="AC27" s="18" t="s">
        <v>3</v>
      </c>
      <c r="AD27" s="18" t="s">
        <v>208</v>
      </c>
      <c r="AE27" s="18" t="s">
        <v>3</v>
      </c>
      <c r="AF27" s="17" t="s">
        <v>3</v>
      </c>
      <c r="AG27" s="20" t="s">
        <v>3</v>
      </c>
      <c r="AH27" s="18" t="s">
        <v>103</v>
      </c>
      <c r="AI27" s="17" t="s">
        <v>3</v>
      </c>
      <c r="AJ27" s="17" t="s">
        <v>3</v>
      </c>
      <c r="AK27" s="17" t="s">
        <v>3</v>
      </c>
      <c r="AL27" s="15" t="s">
        <v>124</v>
      </c>
      <c r="AM27" s="17" t="s">
        <v>209</v>
      </c>
      <c r="AN27" s="23" t="s">
        <v>49</v>
      </c>
    </row>
    <row r="28" spans="1:40" s="1" customFormat="1" ht="61.5" customHeight="1">
      <c r="A28" s="15" t="s">
        <v>65</v>
      </c>
      <c r="B28" s="16" t="s">
        <v>210</v>
      </c>
      <c r="C28" s="16"/>
      <c r="D28" s="17" t="s">
        <v>89</v>
      </c>
      <c r="E28" s="17" t="s">
        <v>90</v>
      </c>
      <c r="F28" s="17" t="s">
        <v>91</v>
      </c>
      <c r="G28" s="17" t="s">
        <v>92</v>
      </c>
      <c r="H28" s="18" t="s">
        <v>211</v>
      </c>
      <c r="I28" s="19" t="s">
        <v>3</v>
      </c>
      <c r="J28" s="19" t="s">
        <v>3</v>
      </c>
      <c r="K28" s="18" t="s">
        <v>94</v>
      </c>
      <c r="L28" s="18" t="s">
        <v>3</v>
      </c>
      <c r="M28" s="18" t="s">
        <v>3</v>
      </c>
      <c r="N28" s="18" t="s">
        <v>212</v>
      </c>
      <c r="O28" s="19" t="s">
        <v>96</v>
      </c>
      <c r="P28" s="19" t="s">
        <v>2</v>
      </c>
      <c r="Q28" s="17" t="s">
        <v>97</v>
      </c>
      <c r="R28" s="17" t="s">
        <v>98</v>
      </c>
      <c r="S28" s="20" t="s">
        <v>213</v>
      </c>
      <c r="T28" s="21" t="s">
        <v>3</v>
      </c>
      <c r="U28" s="22">
        <f>42693</f>
        <v>42693</v>
      </c>
      <c r="V28" s="17" t="s">
        <v>100</v>
      </c>
      <c r="W28" s="19" t="s">
        <v>101</v>
      </c>
      <c r="X28" s="19" t="s">
        <v>3</v>
      </c>
      <c r="Y28" s="19" t="s">
        <v>102</v>
      </c>
      <c r="Z28" s="19" t="s">
        <v>214</v>
      </c>
      <c r="AA28" s="18" t="s">
        <v>3</v>
      </c>
      <c r="AB28" s="18" t="s">
        <v>3</v>
      </c>
      <c r="AC28" s="18" t="s">
        <v>3</v>
      </c>
      <c r="AD28" s="18" t="s">
        <v>3</v>
      </c>
      <c r="AE28" s="18" t="s">
        <v>3</v>
      </c>
      <c r="AF28" s="17" t="s">
        <v>3</v>
      </c>
      <c r="AG28" s="20" t="s">
        <v>3</v>
      </c>
      <c r="AH28" s="18" t="s">
        <v>103</v>
      </c>
      <c r="AI28" s="17" t="s">
        <v>3</v>
      </c>
      <c r="AJ28" s="17" t="s">
        <v>3</v>
      </c>
      <c r="AK28" s="17" t="s">
        <v>3</v>
      </c>
      <c r="AL28" s="15" t="s">
        <v>3</v>
      </c>
      <c r="AM28" s="17" t="s">
        <v>215</v>
      </c>
      <c r="AN28" s="23" t="s">
        <v>49</v>
      </c>
    </row>
    <row r="29" spans="1:40" s="1" customFormat="1" ht="147" customHeight="1">
      <c r="A29" s="15" t="s">
        <v>66</v>
      </c>
      <c r="B29" s="16" t="s">
        <v>216</v>
      </c>
      <c r="C29" s="16"/>
      <c r="D29" s="17" t="s">
        <v>89</v>
      </c>
      <c r="E29" s="17" t="s">
        <v>90</v>
      </c>
      <c r="F29" s="17" t="s">
        <v>91</v>
      </c>
      <c r="G29" s="17" t="s">
        <v>92</v>
      </c>
      <c r="H29" s="18" t="s">
        <v>217</v>
      </c>
      <c r="I29" s="19" t="s">
        <v>3</v>
      </c>
      <c r="J29" s="19" t="s">
        <v>3</v>
      </c>
      <c r="K29" s="18" t="s">
        <v>135</v>
      </c>
      <c r="L29" s="18" t="s">
        <v>3</v>
      </c>
      <c r="M29" s="18" t="s">
        <v>3</v>
      </c>
      <c r="N29" s="18" t="s">
        <v>218</v>
      </c>
      <c r="O29" s="19" t="s">
        <v>108</v>
      </c>
      <c r="P29" s="19" t="s">
        <v>2</v>
      </c>
      <c r="Q29" s="17" t="s">
        <v>97</v>
      </c>
      <c r="R29" s="17" t="s">
        <v>98</v>
      </c>
      <c r="S29" s="20" t="s">
        <v>219</v>
      </c>
      <c r="T29" s="21" t="s">
        <v>3</v>
      </c>
      <c r="U29" s="22">
        <f>32119.5</f>
        <v>32119.5</v>
      </c>
      <c r="V29" s="17" t="s">
        <v>100</v>
      </c>
      <c r="W29" s="19" t="s">
        <v>101</v>
      </c>
      <c r="X29" s="19" t="s">
        <v>3</v>
      </c>
      <c r="Y29" s="19" t="s">
        <v>102</v>
      </c>
      <c r="Z29" s="19" t="s">
        <v>220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</v>
      </c>
      <c r="AF29" s="17" t="s">
        <v>3</v>
      </c>
      <c r="AG29" s="20" t="s">
        <v>3</v>
      </c>
      <c r="AH29" s="18" t="s">
        <v>103</v>
      </c>
      <c r="AI29" s="17" t="s">
        <v>3</v>
      </c>
      <c r="AJ29" s="17" t="s">
        <v>3</v>
      </c>
      <c r="AK29" s="17" t="s">
        <v>3</v>
      </c>
      <c r="AL29" s="15" t="s">
        <v>3</v>
      </c>
      <c r="AM29" s="17" t="s">
        <v>221</v>
      </c>
      <c r="AN29" s="23" t="s">
        <v>49</v>
      </c>
    </row>
    <row r="30" spans="1:40" s="1" customFormat="1" ht="103.5" customHeight="1">
      <c r="A30" s="15" t="s">
        <v>67</v>
      </c>
      <c r="B30" s="16" t="s">
        <v>222</v>
      </c>
      <c r="C30" s="16"/>
      <c r="D30" s="17" t="s">
        <v>89</v>
      </c>
      <c r="E30" s="17" t="s">
        <v>169</v>
      </c>
      <c r="F30" s="17" t="s">
        <v>170</v>
      </c>
      <c r="G30" s="17" t="s">
        <v>92</v>
      </c>
      <c r="H30" s="18" t="s">
        <v>223</v>
      </c>
      <c r="I30" s="19" t="s">
        <v>3</v>
      </c>
      <c r="J30" s="19" t="s">
        <v>3</v>
      </c>
      <c r="K30" s="18" t="s">
        <v>94</v>
      </c>
      <c r="L30" s="18" t="s">
        <v>3</v>
      </c>
      <c r="M30" s="18" t="s">
        <v>3</v>
      </c>
      <c r="N30" s="18" t="s">
        <v>218</v>
      </c>
      <c r="O30" s="19" t="s">
        <v>108</v>
      </c>
      <c r="P30" s="19" t="s">
        <v>2</v>
      </c>
      <c r="Q30" s="17" t="s">
        <v>97</v>
      </c>
      <c r="R30" s="17" t="s">
        <v>98</v>
      </c>
      <c r="S30" s="20" t="s">
        <v>224</v>
      </c>
      <c r="T30" s="21" t="s">
        <v>3</v>
      </c>
      <c r="U30" s="22">
        <f>57430.6</f>
        <v>57430.6</v>
      </c>
      <c r="V30" s="17" t="s">
        <v>100</v>
      </c>
      <c r="W30" s="19" t="s">
        <v>101</v>
      </c>
      <c r="X30" s="19" t="s">
        <v>3</v>
      </c>
      <c r="Y30" s="19" t="s">
        <v>102</v>
      </c>
      <c r="Z30" s="19" t="s">
        <v>3</v>
      </c>
      <c r="AA30" s="18" t="s">
        <v>3</v>
      </c>
      <c r="AB30" s="18" t="s">
        <v>3</v>
      </c>
      <c r="AC30" s="18" t="s">
        <v>3</v>
      </c>
      <c r="AD30" s="18" t="s">
        <v>3</v>
      </c>
      <c r="AE30" s="18" t="s">
        <v>3</v>
      </c>
      <c r="AF30" s="17" t="s">
        <v>3</v>
      </c>
      <c r="AG30" s="20" t="s">
        <v>3</v>
      </c>
      <c r="AH30" s="18" t="s">
        <v>103</v>
      </c>
      <c r="AI30" s="17" t="s">
        <v>3</v>
      </c>
      <c r="AJ30" s="17" t="s">
        <v>3</v>
      </c>
      <c r="AK30" s="17" t="s">
        <v>3</v>
      </c>
      <c r="AL30" s="15" t="s">
        <v>3</v>
      </c>
      <c r="AM30" s="17" t="s">
        <v>225</v>
      </c>
      <c r="AN30" s="23" t="s">
        <v>49</v>
      </c>
    </row>
    <row r="31" spans="1:40" s="1" customFormat="1" ht="103.5" customHeight="1">
      <c r="A31" s="15" t="s">
        <v>68</v>
      </c>
      <c r="B31" s="16" t="s">
        <v>226</v>
      </c>
      <c r="C31" s="16"/>
      <c r="D31" s="17" t="s">
        <v>89</v>
      </c>
      <c r="E31" s="17" t="s">
        <v>90</v>
      </c>
      <c r="F31" s="17" t="s">
        <v>91</v>
      </c>
      <c r="G31" s="17" t="s">
        <v>92</v>
      </c>
      <c r="H31" s="18" t="s">
        <v>227</v>
      </c>
      <c r="I31" s="19" t="s">
        <v>3</v>
      </c>
      <c r="J31" s="19" t="s">
        <v>3</v>
      </c>
      <c r="K31" s="18" t="s">
        <v>94</v>
      </c>
      <c r="L31" s="18" t="s">
        <v>3</v>
      </c>
      <c r="M31" s="18" t="s">
        <v>3</v>
      </c>
      <c r="N31" s="18" t="s">
        <v>218</v>
      </c>
      <c r="O31" s="19" t="s">
        <v>108</v>
      </c>
      <c r="P31" s="19" t="s">
        <v>2</v>
      </c>
      <c r="Q31" s="17" t="s">
        <v>97</v>
      </c>
      <c r="R31" s="17" t="s">
        <v>98</v>
      </c>
      <c r="S31" s="20" t="s">
        <v>228</v>
      </c>
      <c r="T31" s="21" t="s">
        <v>3</v>
      </c>
      <c r="U31" s="22">
        <f>45657</f>
        <v>45657</v>
      </c>
      <c r="V31" s="17" t="s">
        <v>100</v>
      </c>
      <c r="W31" s="19" t="s">
        <v>101</v>
      </c>
      <c r="X31" s="19" t="s">
        <v>3</v>
      </c>
      <c r="Y31" s="19" t="s">
        <v>102</v>
      </c>
      <c r="Z31" s="19" t="s">
        <v>229</v>
      </c>
      <c r="AA31" s="18" t="s">
        <v>3</v>
      </c>
      <c r="AB31" s="18" t="s">
        <v>3</v>
      </c>
      <c r="AC31" s="18" t="s">
        <v>3</v>
      </c>
      <c r="AD31" s="18" t="s">
        <v>3</v>
      </c>
      <c r="AE31" s="18" t="s">
        <v>3</v>
      </c>
      <c r="AF31" s="17" t="s">
        <v>3</v>
      </c>
      <c r="AG31" s="20" t="s">
        <v>3</v>
      </c>
      <c r="AH31" s="18" t="s">
        <v>103</v>
      </c>
      <c r="AI31" s="17" t="s">
        <v>3</v>
      </c>
      <c r="AJ31" s="17" t="s">
        <v>3</v>
      </c>
      <c r="AK31" s="17" t="s">
        <v>3</v>
      </c>
      <c r="AL31" s="15" t="s">
        <v>3</v>
      </c>
      <c r="AM31" s="17" t="s">
        <v>230</v>
      </c>
      <c r="AN31" s="23" t="s">
        <v>49</v>
      </c>
    </row>
    <row r="32" spans="1:40" s="1" customFormat="1" ht="147" customHeight="1">
      <c r="A32" s="15" t="s">
        <v>69</v>
      </c>
      <c r="B32" s="16" t="s">
        <v>231</v>
      </c>
      <c r="C32" s="16"/>
      <c r="D32" s="17" t="s">
        <v>89</v>
      </c>
      <c r="E32" s="17" t="s">
        <v>90</v>
      </c>
      <c r="F32" s="17" t="s">
        <v>91</v>
      </c>
      <c r="G32" s="17" t="s">
        <v>92</v>
      </c>
      <c r="H32" s="18" t="s">
        <v>232</v>
      </c>
      <c r="I32" s="19" t="s">
        <v>3</v>
      </c>
      <c r="J32" s="19" t="s">
        <v>3</v>
      </c>
      <c r="K32" s="18" t="s">
        <v>135</v>
      </c>
      <c r="L32" s="18" t="s">
        <v>3</v>
      </c>
      <c r="M32" s="18" t="s">
        <v>3</v>
      </c>
      <c r="N32" s="18" t="s">
        <v>177</v>
      </c>
      <c r="O32" s="19" t="s">
        <v>96</v>
      </c>
      <c r="P32" s="19" t="s">
        <v>2</v>
      </c>
      <c r="Q32" s="17" t="s">
        <v>97</v>
      </c>
      <c r="R32" s="17" t="s">
        <v>98</v>
      </c>
      <c r="S32" s="20" t="s">
        <v>233</v>
      </c>
      <c r="T32" s="21" t="s">
        <v>3</v>
      </c>
      <c r="U32" s="22">
        <f>27616.5</f>
        <v>27616.5</v>
      </c>
      <c r="V32" s="17" t="s">
        <v>100</v>
      </c>
      <c r="W32" s="19" t="s">
        <v>101</v>
      </c>
      <c r="X32" s="19" t="s">
        <v>3</v>
      </c>
      <c r="Y32" s="19" t="s">
        <v>102</v>
      </c>
      <c r="Z32" s="19" t="s">
        <v>234</v>
      </c>
      <c r="AA32" s="18" t="s">
        <v>3</v>
      </c>
      <c r="AB32" s="18" t="s">
        <v>3</v>
      </c>
      <c r="AC32" s="18" t="s">
        <v>3</v>
      </c>
      <c r="AD32" s="18" t="s">
        <v>3</v>
      </c>
      <c r="AE32" s="18" t="s">
        <v>3</v>
      </c>
      <c r="AF32" s="17" t="s">
        <v>3</v>
      </c>
      <c r="AG32" s="20" t="s">
        <v>3</v>
      </c>
      <c r="AH32" s="18" t="s">
        <v>103</v>
      </c>
      <c r="AI32" s="17" t="s">
        <v>3</v>
      </c>
      <c r="AJ32" s="17" t="s">
        <v>3</v>
      </c>
      <c r="AK32" s="17" t="s">
        <v>3</v>
      </c>
      <c r="AL32" s="15" t="s">
        <v>3</v>
      </c>
      <c r="AM32" s="17" t="s">
        <v>235</v>
      </c>
      <c r="AN32" s="23" t="s">
        <v>49</v>
      </c>
    </row>
    <row r="33" spans="1:40" s="1" customFormat="1" ht="147" customHeight="1">
      <c r="A33" s="15" t="s">
        <v>70</v>
      </c>
      <c r="B33" s="16" t="s">
        <v>236</v>
      </c>
      <c r="C33" s="16"/>
      <c r="D33" s="17" t="s">
        <v>89</v>
      </c>
      <c r="E33" s="17" t="s">
        <v>90</v>
      </c>
      <c r="F33" s="17" t="s">
        <v>91</v>
      </c>
      <c r="G33" s="17" t="s">
        <v>92</v>
      </c>
      <c r="H33" s="18" t="s">
        <v>237</v>
      </c>
      <c r="I33" s="19" t="s">
        <v>238</v>
      </c>
      <c r="J33" s="19" t="s">
        <v>3</v>
      </c>
      <c r="K33" s="18" t="s">
        <v>135</v>
      </c>
      <c r="L33" s="18" t="s">
        <v>3</v>
      </c>
      <c r="M33" s="18" t="s">
        <v>3</v>
      </c>
      <c r="N33" s="18" t="s">
        <v>95</v>
      </c>
      <c r="O33" s="19" t="s">
        <v>96</v>
      </c>
      <c r="P33" s="19" t="s">
        <v>2</v>
      </c>
      <c r="Q33" s="17" t="s">
        <v>97</v>
      </c>
      <c r="R33" s="17" t="s">
        <v>98</v>
      </c>
      <c r="S33" s="20" t="s">
        <v>239</v>
      </c>
      <c r="T33" s="21" t="s">
        <v>3</v>
      </c>
      <c r="U33" s="22">
        <f>46768.5</f>
        <v>46768.5</v>
      </c>
      <c r="V33" s="17" t="s">
        <v>100</v>
      </c>
      <c r="W33" s="19" t="s">
        <v>101</v>
      </c>
      <c r="X33" s="19" t="s">
        <v>3</v>
      </c>
      <c r="Y33" s="19" t="s">
        <v>102</v>
      </c>
      <c r="Z33" s="19" t="s">
        <v>240</v>
      </c>
      <c r="AA33" s="18" t="s">
        <v>3</v>
      </c>
      <c r="AB33" s="18" t="s">
        <v>3</v>
      </c>
      <c r="AC33" s="18" t="s">
        <v>3</v>
      </c>
      <c r="AD33" s="18" t="s">
        <v>3</v>
      </c>
      <c r="AE33" s="18" t="s">
        <v>3</v>
      </c>
      <c r="AF33" s="17" t="s">
        <v>3</v>
      </c>
      <c r="AG33" s="20" t="s">
        <v>3</v>
      </c>
      <c r="AH33" s="18" t="s">
        <v>103</v>
      </c>
      <c r="AI33" s="17" t="s">
        <v>3</v>
      </c>
      <c r="AJ33" s="17" t="s">
        <v>3</v>
      </c>
      <c r="AK33" s="17" t="s">
        <v>3</v>
      </c>
      <c r="AL33" s="15" t="s">
        <v>3</v>
      </c>
      <c r="AM33" s="17" t="s">
        <v>241</v>
      </c>
      <c r="AN33" s="23" t="s">
        <v>49</v>
      </c>
    </row>
    <row r="34" spans="1:40" s="1" customFormat="1" ht="147" customHeight="1">
      <c r="A34" s="15" t="s">
        <v>71</v>
      </c>
      <c r="B34" s="16" t="s">
        <v>242</v>
      </c>
      <c r="C34" s="16"/>
      <c r="D34" s="17" t="s">
        <v>89</v>
      </c>
      <c r="E34" s="17" t="s">
        <v>90</v>
      </c>
      <c r="F34" s="17" t="s">
        <v>91</v>
      </c>
      <c r="G34" s="17" t="s">
        <v>92</v>
      </c>
      <c r="H34" s="18" t="s">
        <v>243</v>
      </c>
      <c r="I34" s="19" t="s">
        <v>3</v>
      </c>
      <c r="J34" s="19" t="s">
        <v>3</v>
      </c>
      <c r="K34" s="18" t="s">
        <v>135</v>
      </c>
      <c r="L34" s="18" t="s">
        <v>3</v>
      </c>
      <c r="M34" s="18" t="s">
        <v>3</v>
      </c>
      <c r="N34" s="18" t="s">
        <v>95</v>
      </c>
      <c r="O34" s="19" t="s">
        <v>96</v>
      </c>
      <c r="P34" s="19" t="s">
        <v>2</v>
      </c>
      <c r="Q34" s="17" t="s">
        <v>97</v>
      </c>
      <c r="R34" s="17" t="s">
        <v>98</v>
      </c>
      <c r="S34" s="20" t="s">
        <v>244</v>
      </c>
      <c r="T34" s="21" t="s">
        <v>3</v>
      </c>
      <c r="U34" s="22">
        <f>39244.5</f>
        <v>39244.5</v>
      </c>
      <c r="V34" s="17" t="s">
        <v>100</v>
      </c>
      <c r="W34" s="19" t="s">
        <v>101</v>
      </c>
      <c r="X34" s="19" t="s">
        <v>3</v>
      </c>
      <c r="Y34" s="19" t="s">
        <v>102</v>
      </c>
      <c r="Z34" s="19" t="s">
        <v>245</v>
      </c>
      <c r="AA34" s="18" t="s">
        <v>3</v>
      </c>
      <c r="AB34" s="18" t="s">
        <v>3</v>
      </c>
      <c r="AC34" s="18" t="s">
        <v>3</v>
      </c>
      <c r="AD34" s="18" t="s">
        <v>3</v>
      </c>
      <c r="AE34" s="18" t="s">
        <v>3</v>
      </c>
      <c r="AF34" s="17" t="s">
        <v>3</v>
      </c>
      <c r="AG34" s="20" t="s">
        <v>3</v>
      </c>
      <c r="AH34" s="18" t="s">
        <v>103</v>
      </c>
      <c r="AI34" s="17" t="s">
        <v>3</v>
      </c>
      <c r="AJ34" s="17" t="s">
        <v>3</v>
      </c>
      <c r="AK34" s="17" t="s">
        <v>3</v>
      </c>
      <c r="AL34" s="15" t="s">
        <v>3</v>
      </c>
      <c r="AM34" s="17" t="s">
        <v>246</v>
      </c>
      <c r="AN34" s="23" t="s">
        <v>49</v>
      </c>
    </row>
    <row r="35" spans="1:40" s="1" customFormat="1" ht="147" customHeight="1">
      <c r="A35" s="15" t="s">
        <v>72</v>
      </c>
      <c r="B35" s="16" t="s">
        <v>247</v>
      </c>
      <c r="C35" s="16"/>
      <c r="D35" s="17" t="s">
        <v>89</v>
      </c>
      <c r="E35" s="17" t="s">
        <v>90</v>
      </c>
      <c r="F35" s="17" t="s">
        <v>186</v>
      </c>
      <c r="G35" s="17" t="s">
        <v>92</v>
      </c>
      <c r="H35" s="18" t="s">
        <v>248</v>
      </c>
      <c r="I35" s="19" t="s">
        <v>3</v>
      </c>
      <c r="J35" s="19" t="s">
        <v>3</v>
      </c>
      <c r="K35" s="18" t="s">
        <v>135</v>
      </c>
      <c r="L35" s="18" t="s">
        <v>3</v>
      </c>
      <c r="M35" s="18" t="s">
        <v>3</v>
      </c>
      <c r="N35" s="18" t="s">
        <v>95</v>
      </c>
      <c r="O35" s="19" t="s">
        <v>96</v>
      </c>
      <c r="P35" s="19" t="s">
        <v>2</v>
      </c>
      <c r="Q35" s="17" t="s">
        <v>97</v>
      </c>
      <c r="R35" s="17" t="s">
        <v>98</v>
      </c>
      <c r="S35" s="20" t="s">
        <v>249</v>
      </c>
      <c r="T35" s="21" t="s">
        <v>3</v>
      </c>
      <c r="U35" s="22">
        <f>66861</f>
        <v>66861</v>
      </c>
      <c r="V35" s="17" t="s">
        <v>100</v>
      </c>
      <c r="W35" s="19" t="s">
        <v>101</v>
      </c>
      <c r="X35" s="19" t="s">
        <v>3</v>
      </c>
      <c r="Y35" s="19" t="s">
        <v>102</v>
      </c>
      <c r="Z35" s="19" t="s">
        <v>250</v>
      </c>
      <c r="AA35" s="18" t="s">
        <v>3</v>
      </c>
      <c r="AB35" s="18" t="s">
        <v>3</v>
      </c>
      <c r="AC35" s="18" t="s">
        <v>3</v>
      </c>
      <c r="AD35" s="18" t="s">
        <v>3</v>
      </c>
      <c r="AE35" s="18" t="s">
        <v>3</v>
      </c>
      <c r="AF35" s="17" t="s">
        <v>3</v>
      </c>
      <c r="AG35" s="20" t="s">
        <v>3</v>
      </c>
      <c r="AH35" s="18" t="s">
        <v>103</v>
      </c>
      <c r="AI35" s="17" t="s">
        <v>3</v>
      </c>
      <c r="AJ35" s="17" t="s">
        <v>3</v>
      </c>
      <c r="AK35" s="17" t="s">
        <v>3</v>
      </c>
      <c r="AL35" s="15" t="s">
        <v>3</v>
      </c>
      <c r="AM35" s="17" t="s">
        <v>251</v>
      </c>
      <c r="AN35" s="23" t="s">
        <v>49</v>
      </c>
    </row>
    <row r="36" spans="1:40" s="1" customFormat="1" ht="103.5" customHeight="1">
      <c r="A36" s="15" t="s">
        <v>73</v>
      </c>
      <c r="B36" s="16" t="s">
        <v>252</v>
      </c>
      <c r="C36" s="16"/>
      <c r="D36" s="17" t="s">
        <v>89</v>
      </c>
      <c r="E36" s="17" t="s">
        <v>90</v>
      </c>
      <c r="F36" s="17" t="s">
        <v>253</v>
      </c>
      <c r="G36" s="17" t="s">
        <v>92</v>
      </c>
      <c r="H36" s="18" t="s">
        <v>254</v>
      </c>
      <c r="I36" s="19" t="s">
        <v>117</v>
      </c>
      <c r="J36" s="19" t="s">
        <v>118</v>
      </c>
      <c r="K36" s="18" t="s">
        <v>94</v>
      </c>
      <c r="L36" s="18" t="s">
        <v>203</v>
      </c>
      <c r="M36" s="18" t="s">
        <v>255</v>
      </c>
      <c r="N36" s="18" t="s">
        <v>256</v>
      </c>
      <c r="O36" s="19" t="s">
        <v>108</v>
      </c>
      <c r="P36" s="19" t="s">
        <v>2</v>
      </c>
      <c r="Q36" s="17" t="s">
        <v>97</v>
      </c>
      <c r="R36" s="17" t="s">
        <v>98</v>
      </c>
      <c r="S36" s="20" t="s">
        <v>257</v>
      </c>
      <c r="T36" s="21" t="s">
        <v>3</v>
      </c>
      <c r="U36" s="22">
        <f>227031.35</f>
        <v>227031.35</v>
      </c>
      <c r="V36" s="17" t="s">
        <v>100</v>
      </c>
      <c r="W36" s="19" t="s">
        <v>101</v>
      </c>
      <c r="X36" s="19" t="s">
        <v>3</v>
      </c>
      <c r="Y36" s="19" t="s">
        <v>110</v>
      </c>
      <c r="Z36" s="19" t="s">
        <v>123</v>
      </c>
      <c r="AA36" s="18" t="s">
        <v>258</v>
      </c>
      <c r="AB36" s="18" t="s">
        <v>3</v>
      </c>
      <c r="AC36" s="18" t="s">
        <v>3</v>
      </c>
      <c r="AD36" s="18" t="s">
        <v>3</v>
      </c>
      <c r="AE36" s="18" t="s">
        <v>3</v>
      </c>
      <c r="AF36" s="17" t="s">
        <v>3</v>
      </c>
      <c r="AG36" s="20" t="s">
        <v>3</v>
      </c>
      <c r="AH36" s="18" t="s">
        <v>103</v>
      </c>
      <c r="AI36" s="17" t="s">
        <v>3</v>
      </c>
      <c r="AJ36" s="17" t="s">
        <v>3</v>
      </c>
      <c r="AK36" s="17" t="s">
        <v>3</v>
      </c>
      <c r="AL36" s="15" t="s">
        <v>124</v>
      </c>
      <c r="AM36" s="17" t="s">
        <v>259</v>
      </c>
      <c r="AN36" s="23" t="s">
        <v>49</v>
      </c>
    </row>
    <row r="37" spans="1:40" s="1" customFormat="1" ht="103.5" customHeight="1">
      <c r="A37" s="15" t="s">
        <v>74</v>
      </c>
      <c r="B37" s="16" t="s">
        <v>260</v>
      </c>
      <c r="C37" s="16"/>
      <c r="D37" s="17" t="s">
        <v>89</v>
      </c>
      <c r="E37" s="17" t="s">
        <v>90</v>
      </c>
      <c r="F37" s="17" t="s">
        <v>261</v>
      </c>
      <c r="G37" s="17" t="s">
        <v>92</v>
      </c>
      <c r="H37" s="18" t="s">
        <v>262</v>
      </c>
      <c r="I37" s="19" t="s">
        <v>117</v>
      </c>
      <c r="J37" s="19" t="s">
        <v>118</v>
      </c>
      <c r="K37" s="18" t="s">
        <v>94</v>
      </c>
      <c r="L37" s="18" t="s">
        <v>203</v>
      </c>
      <c r="M37" s="18" t="s">
        <v>263</v>
      </c>
      <c r="N37" s="18" t="s">
        <v>256</v>
      </c>
      <c r="O37" s="19" t="s">
        <v>108</v>
      </c>
      <c r="P37" s="19" t="s">
        <v>2</v>
      </c>
      <c r="Q37" s="17" t="s">
        <v>97</v>
      </c>
      <c r="R37" s="17" t="s">
        <v>98</v>
      </c>
      <c r="S37" s="20" t="s">
        <v>264</v>
      </c>
      <c r="T37" s="21" t="s">
        <v>3</v>
      </c>
      <c r="U37" s="22">
        <f>877858.23</f>
        <v>877858.23</v>
      </c>
      <c r="V37" s="17" t="s">
        <v>100</v>
      </c>
      <c r="W37" s="19" t="s">
        <v>3</v>
      </c>
      <c r="X37" s="19" t="s">
        <v>3</v>
      </c>
      <c r="Y37" s="19" t="s">
        <v>102</v>
      </c>
      <c r="Z37" s="19" t="s">
        <v>245</v>
      </c>
      <c r="AA37" s="18" t="s">
        <v>265</v>
      </c>
      <c r="AB37" s="18" t="s">
        <v>3</v>
      </c>
      <c r="AC37" s="18" t="s">
        <v>3</v>
      </c>
      <c r="AD37" s="18" t="s">
        <v>3</v>
      </c>
      <c r="AE37" s="18" t="s">
        <v>3</v>
      </c>
      <c r="AF37" s="17" t="s">
        <v>3</v>
      </c>
      <c r="AG37" s="20" t="s">
        <v>3</v>
      </c>
      <c r="AH37" s="18" t="s">
        <v>103</v>
      </c>
      <c r="AI37" s="17" t="s">
        <v>3</v>
      </c>
      <c r="AJ37" s="17" t="s">
        <v>3</v>
      </c>
      <c r="AK37" s="17" t="s">
        <v>3</v>
      </c>
      <c r="AL37" s="15" t="s">
        <v>124</v>
      </c>
      <c r="AM37" s="17" t="s">
        <v>266</v>
      </c>
      <c r="AN37" s="23" t="s">
        <v>49</v>
      </c>
    </row>
    <row r="38" spans="1:40" s="1" customFormat="1" ht="21" customHeight="1">
      <c r="A38" s="24" t="s">
        <v>267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 t="s">
        <v>268</v>
      </c>
      <c r="T38" s="26" t="s">
        <v>3</v>
      </c>
      <c r="U38" s="27">
        <f>2946003.14</f>
        <v>2946003.14</v>
      </c>
      <c r="V38" s="28" t="s">
        <v>269</v>
      </c>
      <c r="W38" s="29" t="s">
        <v>269</v>
      </c>
      <c r="X38" s="29" t="s">
        <v>269</v>
      </c>
      <c r="Y38" s="29" t="s">
        <v>269</v>
      </c>
      <c r="Z38" s="29" t="s">
        <v>269</v>
      </c>
      <c r="AA38" s="29" t="s">
        <v>269</v>
      </c>
      <c r="AB38" s="29" t="s">
        <v>269</v>
      </c>
      <c r="AC38" s="29" t="s">
        <v>269</v>
      </c>
      <c r="AD38" s="29" t="s">
        <v>269</v>
      </c>
      <c r="AE38" s="29" t="s">
        <v>269</v>
      </c>
      <c r="AF38" s="28" t="s">
        <v>269</v>
      </c>
      <c r="AG38" s="25" t="s">
        <v>3</v>
      </c>
      <c r="AH38" s="29" t="s">
        <v>103</v>
      </c>
      <c r="AI38" s="28" t="s">
        <v>269</v>
      </c>
      <c r="AJ38" s="28" t="s">
        <v>269</v>
      </c>
      <c r="AK38" s="28" t="s">
        <v>269</v>
      </c>
      <c r="AL38" s="28" t="s">
        <v>269</v>
      </c>
      <c r="AM38" s="28" t="s">
        <v>269</v>
      </c>
      <c r="AN38" s="30" t="s">
        <v>74</v>
      </c>
    </row>
    <row r="39" spans="1:40" s="1" customFormat="1" ht="19.5" customHeight="1">
      <c r="A39" s="31" t="s">
        <v>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1" customFormat="1" ht="19.5" customHeight="1">
      <c r="A40" s="31" t="s">
        <v>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1" customFormat="1" ht="19.5" customHeight="1">
      <c r="A41" s="31" t="s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1" customFormat="1" ht="18.75" customHeight="1">
      <c r="A42" s="5" t="s">
        <v>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1" customFormat="1" ht="9" customHeight="1">
      <c r="A43" s="5" t="s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1" customFormat="1" ht="18.75" customHeight="1">
      <c r="A44" s="5" t="s">
        <v>270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</sheetData>
  <sheetProtection/>
  <mergeCells count="80">
    <mergeCell ref="A41:AN41"/>
    <mergeCell ref="A42:AN42"/>
    <mergeCell ref="A43:AN43"/>
    <mergeCell ref="A44:AN44"/>
    <mergeCell ref="B35:C35"/>
    <mergeCell ref="B36:C36"/>
    <mergeCell ref="B37:C37"/>
    <mergeCell ref="A38:R38"/>
    <mergeCell ref="A39:AN39"/>
    <mergeCell ref="A40:AN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I7:AI10"/>
    <mergeCell ref="AJ7:AJ10"/>
    <mergeCell ref="AK7:AK10"/>
    <mergeCell ref="AL7:AL10"/>
    <mergeCell ref="AM7:AM10"/>
    <mergeCell ref="AN7:AN10"/>
    <mergeCell ref="AD8:AD10"/>
    <mergeCell ref="AE8:AE10"/>
    <mergeCell ref="AF7:AF10"/>
    <mergeCell ref="AG7:AH7"/>
    <mergeCell ref="AG8:AG10"/>
    <mergeCell ref="AH8:AH10"/>
    <mergeCell ref="U7:U10"/>
    <mergeCell ref="V7:AE7"/>
    <mergeCell ref="V8:V10"/>
    <mergeCell ref="W8:W10"/>
    <mergeCell ref="X8:X10"/>
    <mergeCell ref="Y8:Y10"/>
    <mergeCell ref="Z8:Z10"/>
    <mergeCell ref="AA8:AA10"/>
    <mergeCell ref="AB8:AB10"/>
    <mergeCell ref="AC8:AC10"/>
    <mergeCell ref="J9:J10"/>
    <mergeCell ref="K9:O9"/>
    <mergeCell ref="P9:P10"/>
    <mergeCell ref="Q7:Q10"/>
    <mergeCell ref="R7:R10"/>
    <mergeCell ref="S7:T7"/>
    <mergeCell ref="S8:S10"/>
    <mergeCell ref="T8:T10"/>
    <mergeCell ref="A6:AN6"/>
    <mergeCell ref="A7:A10"/>
    <mergeCell ref="B7:C10"/>
    <mergeCell ref="D7:D10"/>
    <mergeCell ref="E7:E10"/>
    <mergeCell ref="F7:F10"/>
    <mergeCell ref="G7:P8"/>
    <mergeCell ref="G9:G10"/>
    <mergeCell ref="H9:H10"/>
    <mergeCell ref="I9:I10"/>
    <mergeCell ref="A1:AN1"/>
    <mergeCell ref="A2:B2"/>
    <mergeCell ref="C2:AN2"/>
    <mergeCell ref="A3:AN3"/>
    <mergeCell ref="A4:AN4"/>
    <mergeCell ref="A5:A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dcterms:modified xsi:type="dcterms:W3CDTF">2023-05-04T09:30:51Z</dcterms:modified>
  <cp:category/>
  <cp:version/>
  <cp:contentType/>
  <cp:contentStatus/>
</cp:coreProperties>
</file>