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 бюджета на 2022плановый 2023 и 2024\"/>
    </mc:Choice>
  </mc:AlternateContent>
  <bookViews>
    <workbookView xWindow="0" yWindow="0" windowWidth="17280" windowHeight="8490"/>
  </bookViews>
  <sheets>
    <sheet name="Бюджет_1" sheetId="1" r:id="rId1"/>
  </sheets>
  <definedNames>
    <definedName name="_xlnm.Print_Titles" localSheetId="0">Бюджет_1!$5:$5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" i="1" l="1"/>
  <c r="U18" i="1"/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6" i="1"/>
</calcChain>
</file>

<file path=xl/sharedStrings.xml><?xml version="1.0" encoding="utf-8"?>
<sst xmlns="http://schemas.openxmlformats.org/spreadsheetml/2006/main" count="109" uniqueCount="48">
  <si>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</si>
  <si>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</si>
  <si>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</si>
  <si>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</si>
  <si>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</si>
  <si>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</si>
  <si>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</si>
  <si>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Пенсионное обеспечение</t>
  </si>
  <si>
    <t>Социальная политика</t>
  </si>
  <si>
    <t>Другие вопросы в области охраны окружающей среды</t>
  </si>
  <si>
    <t>Охрана окружающей среды</t>
  </si>
  <si>
    <t>Благоустройство</t>
  </si>
  <si>
    <t>Коммунальное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</si>
  <si>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</si>
  <si>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</si>
  <si>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</si>
  <si>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</si>
  <si>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</si>
  <si>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</si>
  <si>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</si>
  <si>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</si>
  <si>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</si>
  <si>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</si>
  <si>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</si>
  <si>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</si>
  <si>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</si>
  <si>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</si>
  <si>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</si>
  <si>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</si>
  <si>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</si>
  <si>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</si>
  <si>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</si>
  <si>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</si>
  <si>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</si>
  <si>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</si>
  <si>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</si>
  <si>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</si>
  <si>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</si>
  <si>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</si>
  <si>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</si>
  <si>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</si>
  <si>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алминистрация сельского поселения Тундрино</t>
  </si>
  <si>
    <t>Сумма           на  2023 год всего</t>
  </si>
  <si>
    <t>Сумма               на  2024 год   всего</t>
  </si>
  <si>
    <t xml:space="preserve">Расходы, осуществляемые по вопросам местного значения </t>
  </si>
  <si>
    <t>(тысяч рублей)</t>
  </si>
  <si>
    <t>Распределение бюджетных ассигнований по разделам и подразделам классификации расходов  бюджета сельского поселения Тундрино на 2023-2024 год</t>
  </si>
  <si>
    <t>Приложение 6  к  решению Совета депутатов сельского поселения Тундрино от "28" декабря 2021 года №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</si>
</sst>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8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2" fontId="3" fillId="2" borderId="0" xfId="0" applyNumberFormat="1" applyFont="1" applyFill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8" fontId="3" fillId="0" borderId="3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8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7" fontId="3" fillId="0" borderId="9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2" fontId="4" fillId="0" borderId="5" xfId="0" applyNumberFormat="1" applyFont="1" applyFill="1" applyBorder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center"/>
      <protection hidden="1"/>
    </xf>
    <xf numFmtId="168" fontId="4" fillId="0" borderId="5" xfId="0" applyNumberFormat="1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left" vertical="top"/>
      <protection hidden="1"/>
    </xf>
    <xf numFmtId="167" fontId="1" fillId="0" borderId="5" xfId="0" applyNumberFormat="1" applyFont="1" applyBorder="1" applyAlignment="1" applyProtection="1">
      <protection hidden="1"/>
    </xf>
    <xf numFmtId="168" fontId="1" fillId="0" borderId="5" xfId="0" applyNumberFormat="1" applyFont="1" applyBorder="1" applyAlignment="1" applyProtection="1">
      <protection hidden="1"/>
    </xf>
    <xf numFmtId="0" fontId="1" fillId="0" borderId="5" xfId="0" applyNumberFormat="1" applyFont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NumberFormat="1" applyFont="1" applyFill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5" fontId="4" fillId="0" borderId="5" xfId="0" applyNumberFormat="1" applyFont="1" applyFill="1" applyBorder="1" applyAlignment="1" applyProtection="1">
      <alignment horizont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9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0" xfId="0" applyNumberFormat="1" applyFont="1" applyFill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5" fontId="3" fillId="0" borderId="2" xfId="0" applyNumberFormat="1" applyFont="1" applyFill="1" applyBorder="1" applyAlignment="1" applyProtection="1">
      <protection hidden="1"/>
    </xf>
    <xf numFmtId="165" fontId="3" fillId="0" borderId="8" xfId="0" applyNumberFormat="1" applyFont="1" applyFill="1" applyBorder="1" applyAlignment="1" applyProtection="1">
      <protection hidden="1"/>
    </xf>
    <xf numFmtId="169" fontId="3" fillId="0" borderId="7" xfId="0" applyNumberFormat="1" applyFont="1" applyFill="1" applyBorder="1" applyAlignment="1" applyProtection="1">
      <protection hidden="1"/>
    </xf>
    <xf numFmtId="169" fontId="3" fillId="0" borderId="3" xfId="0" applyNumberFormat="1" applyFont="1" applyFill="1" applyBorder="1" applyAlignment="1" applyProtection="1">
      <protection hidden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F33"/>
  <sheetViews>
    <sheetView showGridLines="0" tabSelected="1" topLeftCell="V1" workbookViewId="0">
      <selection activeCell="Y4" sqref="Y4"/>
    </sheetView>
  </sheetViews>
  <sheetFormatPr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3" width="13.42578125" customWidth="1"/>
    <col min="14" max="14" width="6" customWidth="1"/>
    <col min="15" max="19" width="0" hidden="1" customWidth="1"/>
    <col min="20" max="20" width="14.140625" customWidth="1"/>
    <col min="21" max="21" width="19.7109375" customWidth="1"/>
    <col min="22" max="22" width="24.85546875" customWidth="1"/>
    <col min="23" max="23" width="15.28515625" customWidth="1"/>
    <col min="24" max="24" width="20" customWidth="1"/>
    <col min="25" max="25" width="25.42578125" customWidth="1"/>
    <col min="26" max="26" width="0" hidden="1" customWidth="1"/>
    <col min="27" max="32" width="11.7109375" customWidth="1"/>
  </cols>
  <sheetData>
    <row r="1" spans="1:32" ht="26.25" customHeight="1" x14ac:dyDescent="0.2">
      <c r="X1" s="90" t="s">
        <v>47</v>
      </c>
      <c r="Y1" s="91"/>
    </row>
    <row r="2" spans="1:32" ht="51" customHeight="1" x14ac:dyDescent="0.2">
      <c r="A2" s="68"/>
      <c r="B2" s="68"/>
      <c r="C2" s="68"/>
      <c r="D2" s="68"/>
      <c r="E2" s="68"/>
      <c r="F2" s="68"/>
      <c r="G2" s="68"/>
      <c r="H2" s="68"/>
      <c r="I2" s="92" t="s">
        <v>46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68"/>
      <c r="AA2" s="68"/>
      <c r="AB2" s="1"/>
      <c r="AC2" s="1"/>
      <c r="AD2" s="1"/>
      <c r="AE2" s="1"/>
      <c r="AF2" s="1"/>
    </row>
    <row r="3" spans="1:32" ht="18.75" customHeight="1" x14ac:dyDescent="0.2">
      <c r="A3" s="67" t="s">
        <v>40</v>
      </c>
      <c r="B3" s="66"/>
      <c r="C3" s="66"/>
      <c r="D3" s="66"/>
      <c r="E3" s="66"/>
      <c r="F3" s="66"/>
      <c r="G3" s="66"/>
      <c r="H3" s="66"/>
      <c r="I3" s="65"/>
      <c r="J3" s="64"/>
      <c r="K3" s="63"/>
      <c r="L3" s="63"/>
      <c r="M3" s="1"/>
      <c r="N3" s="4"/>
      <c r="O3" s="3"/>
      <c r="P3" s="3"/>
      <c r="Q3" s="3"/>
      <c r="R3" s="3"/>
      <c r="S3" s="3"/>
      <c r="T3" s="3"/>
      <c r="U3" s="2"/>
      <c r="V3" s="1"/>
      <c r="W3" s="1"/>
      <c r="X3" s="1"/>
      <c r="Y3" s="62" t="s">
        <v>45</v>
      </c>
      <c r="Z3" s="1"/>
      <c r="AA3" s="1"/>
      <c r="AB3" s="1"/>
      <c r="AC3" s="1"/>
      <c r="AD3" s="1"/>
      <c r="AE3" s="1"/>
      <c r="AF3" s="1"/>
    </row>
    <row r="4" spans="1:32" ht="135" customHeight="1" x14ac:dyDescent="0.2">
      <c r="A4" s="61"/>
      <c r="B4" s="60"/>
      <c r="C4" s="60"/>
      <c r="D4" s="60"/>
      <c r="E4" s="60"/>
      <c r="F4" s="60"/>
      <c r="G4" s="60"/>
      <c r="H4" s="60"/>
      <c r="I4" s="57" t="s">
        <v>39</v>
      </c>
      <c r="J4" s="58" t="s">
        <v>38</v>
      </c>
      <c r="K4" s="59" t="s">
        <v>37</v>
      </c>
      <c r="L4" s="59" t="s">
        <v>36</v>
      </c>
      <c r="M4" s="58" t="s">
        <v>35</v>
      </c>
      <c r="N4" s="58" t="s">
        <v>34</v>
      </c>
      <c r="O4" s="57" t="s">
        <v>33</v>
      </c>
      <c r="P4" s="57" t="s">
        <v>32</v>
      </c>
      <c r="Q4" s="57" t="s">
        <v>31</v>
      </c>
      <c r="R4" s="57" t="s">
        <v>30</v>
      </c>
      <c r="S4" s="57" t="s">
        <v>29</v>
      </c>
      <c r="T4" s="70" t="s">
        <v>42</v>
      </c>
      <c r="U4" s="70" t="s">
        <v>44</v>
      </c>
      <c r="V4" s="56" t="s">
        <v>28</v>
      </c>
      <c r="W4" s="70" t="s">
        <v>43</v>
      </c>
      <c r="X4" s="56" t="s">
        <v>44</v>
      </c>
      <c r="Y4" s="56" t="s">
        <v>28</v>
      </c>
      <c r="Z4" s="55"/>
      <c r="AA4" s="8"/>
      <c r="AB4" s="3"/>
      <c r="AC4" s="3"/>
      <c r="AD4" s="3"/>
      <c r="AE4" s="3"/>
      <c r="AF4" s="3"/>
    </row>
    <row r="5" spans="1:32" ht="409.6" hidden="1" customHeight="1" x14ac:dyDescent="0.2">
      <c r="A5" s="54"/>
      <c r="B5" s="51"/>
      <c r="C5" s="53"/>
      <c r="D5" s="53"/>
      <c r="E5" s="52"/>
      <c r="F5" s="52"/>
      <c r="G5" s="52"/>
      <c r="H5" s="51"/>
      <c r="I5" s="50" t="s">
        <v>0</v>
      </c>
      <c r="J5" s="47"/>
      <c r="K5" s="49"/>
      <c r="L5" s="49"/>
      <c r="M5" s="48"/>
      <c r="N5" s="47"/>
      <c r="O5" s="46"/>
      <c r="P5" s="45"/>
      <c r="Q5" s="44"/>
      <c r="R5" s="44"/>
      <c r="S5" s="44"/>
      <c r="T5" s="69"/>
      <c r="U5" s="43"/>
      <c r="V5" s="42"/>
      <c r="W5" s="42"/>
      <c r="X5" s="43"/>
      <c r="Y5" s="42"/>
      <c r="Z5" s="42"/>
      <c r="AA5" s="8"/>
      <c r="AB5" s="41"/>
      <c r="AC5" s="41"/>
      <c r="AD5" s="41"/>
      <c r="AE5" s="41"/>
      <c r="AF5" s="41"/>
    </row>
    <row r="6" spans="1:32" ht="23.25" customHeight="1" x14ac:dyDescent="0.25">
      <c r="A6" s="31"/>
      <c r="B6" s="93" t="s">
        <v>41</v>
      </c>
      <c r="C6" s="94"/>
      <c r="D6" s="94"/>
      <c r="E6" s="94"/>
      <c r="F6" s="94"/>
      <c r="G6" s="94"/>
      <c r="H6" s="94"/>
      <c r="I6" s="95"/>
      <c r="J6" s="35">
        <v>650</v>
      </c>
      <c r="K6" s="34" t="s">
        <v>4</v>
      </c>
      <c r="L6" s="34" t="s">
        <v>4</v>
      </c>
      <c r="M6" s="33" t="s">
        <v>4</v>
      </c>
      <c r="N6" s="32" t="s">
        <v>4</v>
      </c>
      <c r="O6" s="26" t="s">
        <v>4</v>
      </c>
      <c r="P6" s="25">
        <v>33431.300000000003</v>
      </c>
      <c r="Q6" s="19">
        <v>32155409</v>
      </c>
      <c r="R6" s="19">
        <v>30870988.649999999</v>
      </c>
      <c r="S6" s="24"/>
      <c r="T6" s="74">
        <f>SUM(U6:V6)</f>
        <v>32155.4</v>
      </c>
      <c r="U6" s="75">
        <v>31885.7</v>
      </c>
      <c r="V6" s="75">
        <v>269.7</v>
      </c>
      <c r="W6" s="75">
        <f>SUM(X6+Y6)</f>
        <v>30871</v>
      </c>
      <c r="X6" s="75">
        <v>30592.3</v>
      </c>
      <c r="Y6" s="76">
        <v>278.7</v>
      </c>
      <c r="Z6" s="16">
        <v>13</v>
      </c>
      <c r="AA6" s="15"/>
      <c r="AB6" s="1"/>
      <c r="AC6" s="1"/>
      <c r="AD6" s="1"/>
      <c r="AE6" s="1"/>
      <c r="AF6" s="1"/>
    </row>
    <row r="7" spans="1:32" ht="23.25" customHeight="1" x14ac:dyDescent="0.25">
      <c r="A7" s="14"/>
      <c r="B7" s="40"/>
      <c r="C7" s="96" t="s">
        <v>27</v>
      </c>
      <c r="D7" s="96"/>
      <c r="E7" s="96"/>
      <c r="F7" s="96"/>
      <c r="G7" s="96"/>
      <c r="H7" s="96"/>
      <c r="I7" s="97"/>
      <c r="J7" s="35">
        <v>650</v>
      </c>
      <c r="K7" s="34">
        <v>1</v>
      </c>
      <c r="L7" s="34" t="s">
        <v>4</v>
      </c>
      <c r="M7" s="33" t="s">
        <v>4</v>
      </c>
      <c r="N7" s="32" t="s">
        <v>4</v>
      </c>
      <c r="O7" s="26">
        <v>710101</v>
      </c>
      <c r="P7" s="25">
        <v>17050.5</v>
      </c>
      <c r="Q7" s="19">
        <v>17748900</v>
      </c>
      <c r="R7" s="19">
        <v>17348900</v>
      </c>
      <c r="S7" s="24"/>
      <c r="T7" s="74">
        <f t="shared" ref="T7:T17" si="0">SUM(U7:V7)</f>
        <v>17717.8</v>
      </c>
      <c r="U7" s="75">
        <v>17717.8</v>
      </c>
      <c r="V7" s="75">
        <v>0</v>
      </c>
      <c r="W7" s="75">
        <f t="shared" ref="W7:W17" si="1">SUM(X7+Y7)</f>
        <v>17317.7</v>
      </c>
      <c r="X7" s="75">
        <v>17317.7</v>
      </c>
      <c r="Y7" s="76">
        <v>0</v>
      </c>
      <c r="Z7" s="16">
        <v>13</v>
      </c>
      <c r="AA7" s="15"/>
      <c r="AB7" s="1"/>
      <c r="AC7" s="1"/>
      <c r="AD7" s="1"/>
      <c r="AE7" s="1"/>
      <c r="AF7" s="1"/>
    </row>
    <row r="8" spans="1:32" ht="34.5" customHeight="1" x14ac:dyDescent="0.25">
      <c r="A8" s="31"/>
      <c r="B8" s="93" t="s">
        <v>26</v>
      </c>
      <c r="C8" s="93"/>
      <c r="D8" s="93"/>
      <c r="E8" s="93"/>
      <c r="F8" s="93"/>
      <c r="G8" s="93"/>
      <c r="H8" s="93"/>
      <c r="I8" s="98"/>
      <c r="J8" s="30">
        <v>650</v>
      </c>
      <c r="K8" s="29">
        <v>1</v>
      </c>
      <c r="L8" s="29">
        <v>2</v>
      </c>
      <c r="M8" s="28" t="s">
        <v>4</v>
      </c>
      <c r="N8" s="27" t="s">
        <v>4</v>
      </c>
      <c r="O8" s="26">
        <v>710101</v>
      </c>
      <c r="P8" s="25">
        <v>1408.7</v>
      </c>
      <c r="Q8" s="19">
        <v>1408652</v>
      </c>
      <c r="R8" s="19">
        <v>1408652</v>
      </c>
      <c r="S8" s="24"/>
      <c r="T8" s="89">
        <f t="shared" si="0"/>
        <v>1408.6</v>
      </c>
      <c r="U8" s="77">
        <v>1408.6</v>
      </c>
      <c r="V8" s="77">
        <v>0</v>
      </c>
      <c r="W8" s="77">
        <f t="shared" si="1"/>
        <v>1408.6</v>
      </c>
      <c r="X8" s="77">
        <v>1408.6</v>
      </c>
      <c r="Y8" s="78">
        <v>0</v>
      </c>
      <c r="Z8" s="16">
        <v>13</v>
      </c>
      <c r="AA8" s="15"/>
      <c r="AB8" s="1"/>
      <c r="AC8" s="1"/>
      <c r="AD8" s="1"/>
      <c r="AE8" s="1"/>
      <c r="AF8" s="1"/>
    </row>
    <row r="9" spans="1:32" ht="49.5" customHeight="1" x14ac:dyDescent="0.25">
      <c r="A9" s="31"/>
      <c r="B9" s="93" t="s">
        <v>25</v>
      </c>
      <c r="C9" s="93"/>
      <c r="D9" s="93"/>
      <c r="E9" s="93"/>
      <c r="F9" s="93"/>
      <c r="G9" s="93"/>
      <c r="H9" s="93"/>
      <c r="I9" s="98"/>
      <c r="J9" s="30">
        <v>650</v>
      </c>
      <c r="K9" s="29">
        <v>1</v>
      </c>
      <c r="L9" s="29">
        <v>4</v>
      </c>
      <c r="M9" s="28" t="s">
        <v>4</v>
      </c>
      <c r="N9" s="27" t="s">
        <v>4</v>
      </c>
      <c r="O9" s="26">
        <v>710101</v>
      </c>
      <c r="P9" s="25">
        <v>6653.2</v>
      </c>
      <c r="Q9" s="19">
        <v>6584665.04</v>
      </c>
      <c r="R9" s="19">
        <v>6584665.04</v>
      </c>
      <c r="S9" s="24"/>
      <c r="T9" s="89">
        <f t="shared" si="0"/>
        <v>6584.7</v>
      </c>
      <c r="U9" s="77">
        <v>6584.7</v>
      </c>
      <c r="V9" s="77">
        <v>0</v>
      </c>
      <c r="W9" s="77">
        <f t="shared" si="1"/>
        <v>6584.7</v>
      </c>
      <c r="X9" s="77">
        <v>6584.7</v>
      </c>
      <c r="Y9" s="78">
        <v>0</v>
      </c>
      <c r="Z9" s="16">
        <v>13</v>
      </c>
      <c r="AA9" s="15"/>
      <c r="AB9" s="1"/>
      <c r="AC9" s="1"/>
      <c r="AD9" s="1"/>
      <c r="AE9" s="1"/>
      <c r="AF9" s="1"/>
    </row>
    <row r="10" spans="1:32" ht="23.25" customHeight="1" x14ac:dyDescent="0.25">
      <c r="A10" s="31"/>
      <c r="B10" s="93" t="s">
        <v>24</v>
      </c>
      <c r="C10" s="93"/>
      <c r="D10" s="93"/>
      <c r="E10" s="93"/>
      <c r="F10" s="93"/>
      <c r="G10" s="93"/>
      <c r="H10" s="93"/>
      <c r="I10" s="98"/>
      <c r="J10" s="30">
        <v>650</v>
      </c>
      <c r="K10" s="29">
        <v>1</v>
      </c>
      <c r="L10" s="29">
        <v>7</v>
      </c>
      <c r="M10" s="28" t="s">
        <v>4</v>
      </c>
      <c r="N10" s="27" t="s">
        <v>4</v>
      </c>
      <c r="O10" s="26">
        <v>710101</v>
      </c>
      <c r="P10" s="25">
        <v>0</v>
      </c>
      <c r="Q10" s="19">
        <v>400000</v>
      </c>
      <c r="R10" s="19">
        <v>0</v>
      </c>
      <c r="S10" s="24"/>
      <c r="T10" s="89">
        <f t="shared" si="0"/>
        <v>400</v>
      </c>
      <c r="U10" s="77">
        <v>400</v>
      </c>
      <c r="V10" s="77">
        <v>0</v>
      </c>
      <c r="W10" s="77">
        <f t="shared" si="1"/>
        <v>0</v>
      </c>
      <c r="X10" s="77">
        <v>0</v>
      </c>
      <c r="Y10" s="78">
        <v>0</v>
      </c>
      <c r="Z10" s="16">
        <v>13</v>
      </c>
      <c r="AA10" s="15"/>
      <c r="AB10" s="1"/>
      <c r="AC10" s="1"/>
      <c r="AD10" s="1"/>
      <c r="AE10" s="1"/>
      <c r="AF10" s="1"/>
    </row>
    <row r="11" spans="1:32" ht="23.25" customHeight="1" x14ac:dyDescent="0.25">
      <c r="A11" s="31"/>
      <c r="B11" s="93" t="s">
        <v>23</v>
      </c>
      <c r="C11" s="93"/>
      <c r="D11" s="93"/>
      <c r="E11" s="93"/>
      <c r="F11" s="93"/>
      <c r="G11" s="93"/>
      <c r="H11" s="93"/>
      <c r="I11" s="98"/>
      <c r="J11" s="30">
        <v>650</v>
      </c>
      <c r="K11" s="29">
        <v>1</v>
      </c>
      <c r="L11" s="29">
        <v>11</v>
      </c>
      <c r="M11" s="28" t="s">
        <v>4</v>
      </c>
      <c r="N11" s="27" t="s">
        <v>4</v>
      </c>
      <c r="O11" s="26">
        <v>710101</v>
      </c>
      <c r="P11" s="25">
        <v>100</v>
      </c>
      <c r="Q11" s="19">
        <v>100000</v>
      </c>
      <c r="R11" s="19">
        <v>100000</v>
      </c>
      <c r="S11" s="24"/>
      <c r="T11" s="89">
        <f t="shared" si="0"/>
        <v>100</v>
      </c>
      <c r="U11" s="77">
        <v>100</v>
      </c>
      <c r="V11" s="77">
        <v>0</v>
      </c>
      <c r="W11" s="77">
        <f t="shared" si="1"/>
        <v>100</v>
      </c>
      <c r="X11" s="77">
        <v>100</v>
      </c>
      <c r="Y11" s="78">
        <v>0</v>
      </c>
      <c r="Z11" s="16">
        <v>13</v>
      </c>
      <c r="AA11" s="15"/>
      <c r="AB11" s="1"/>
      <c r="AC11" s="1"/>
      <c r="AD11" s="1"/>
      <c r="AE11" s="1"/>
      <c r="AF11" s="1"/>
    </row>
    <row r="12" spans="1:32" ht="23.25" customHeight="1" x14ac:dyDescent="0.25">
      <c r="A12" s="31"/>
      <c r="B12" s="93" t="s">
        <v>22</v>
      </c>
      <c r="C12" s="93"/>
      <c r="D12" s="93"/>
      <c r="E12" s="93"/>
      <c r="F12" s="93"/>
      <c r="G12" s="93"/>
      <c r="H12" s="93"/>
      <c r="I12" s="98"/>
      <c r="J12" s="30">
        <v>650</v>
      </c>
      <c r="K12" s="29">
        <v>1</v>
      </c>
      <c r="L12" s="29">
        <v>13</v>
      </c>
      <c r="M12" s="28" t="s">
        <v>4</v>
      </c>
      <c r="N12" s="27" t="s">
        <v>4</v>
      </c>
      <c r="O12" s="26">
        <v>710101</v>
      </c>
      <c r="P12" s="25">
        <v>8888.6</v>
      </c>
      <c r="Q12" s="19">
        <v>9255582.9600000009</v>
      </c>
      <c r="R12" s="19">
        <v>9255582.9600000009</v>
      </c>
      <c r="S12" s="24"/>
      <c r="T12" s="89">
        <f t="shared" si="0"/>
        <v>9224.5</v>
      </c>
      <c r="U12" s="77">
        <v>9224.5</v>
      </c>
      <c r="V12" s="77">
        <v>0</v>
      </c>
      <c r="W12" s="77">
        <f t="shared" si="1"/>
        <v>9224.4</v>
      </c>
      <c r="X12" s="77">
        <v>9224.4</v>
      </c>
      <c r="Y12" s="78">
        <v>0</v>
      </c>
      <c r="Z12" s="16">
        <v>13</v>
      </c>
      <c r="AA12" s="15"/>
      <c r="AB12" s="1"/>
      <c r="AC12" s="1"/>
      <c r="AD12" s="1"/>
      <c r="AE12" s="1"/>
      <c r="AF12" s="1"/>
    </row>
    <row r="13" spans="1:32" ht="23.25" customHeight="1" x14ac:dyDescent="0.25">
      <c r="A13" s="14"/>
      <c r="B13" s="40"/>
      <c r="C13" s="99" t="s">
        <v>21</v>
      </c>
      <c r="D13" s="99"/>
      <c r="E13" s="99"/>
      <c r="F13" s="99"/>
      <c r="G13" s="99"/>
      <c r="H13" s="99"/>
      <c r="I13" s="100"/>
      <c r="J13" s="39">
        <v>650</v>
      </c>
      <c r="K13" s="38">
        <v>2</v>
      </c>
      <c r="L13" s="38" t="s">
        <v>4</v>
      </c>
      <c r="M13" s="37" t="s">
        <v>4</v>
      </c>
      <c r="N13" s="36" t="s">
        <v>4</v>
      </c>
      <c r="O13" s="84">
        <v>780106</v>
      </c>
      <c r="P13" s="85">
        <v>246.9</v>
      </c>
      <c r="Q13" s="86">
        <v>255200</v>
      </c>
      <c r="R13" s="86">
        <v>264200</v>
      </c>
      <c r="S13" s="87"/>
      <c r="T13" s="88">
        <f t="shared" si="0"/>
        <v>255.2</v>
      </c>
      <c r="U13" s="79">
        <v>0</v>
      </c>
      <c r="V13" s="79">
        <v>255.2</v>
      </c>
      <c r="W13" s="79">
        <f t="shared" si="1"/>
        <v>264.2</v>
      </c>
      <c r="X13" s="79">
        <v>0</v>
      </c>
      <c r="Y13" s="80">
        <v>264.2</v>
      </c>
      <c r="Z13" s="16">
        <v>13</v>
      </c>
      <c r="AA13" s="15"/>
      <c r="AB13" s="1"/>
      <c r="AC13" s="1"/>
      <c r="AD13" s="1"/>
      <c r="AE13" s="1"/>
      <c r="AF13" s="1"/>
    </row>
    <row r="14" spans="1:32" ht="23.25" customHeight="1" x14ac:dyDescent="0.25">
      <c r="A14" s="31"/>
      <c r="B14" s="93" t="s">
        <v>20</v>
      </c>
      <c r="C14" s="93"/>
      <c r="D14" s="93"/>
      <c r="E14" s="93"/>
      <c r="F14" s="93"/>
      <c r="G14" s="93"/>
      <c r="H14" s="93"/>
      <c r="I14" s="98"/>
      <c r="J14" s="30">
        <v>650</v>
      </c>
      <c r="K14" s="29">
        <v>2</v>
      </c>
      <c r="L14" s="29">
        <v>3</v>
      </c>
      <c r="M14" s="28" t="s">
        <v>4</v>
      </c>
      <c r="N14" s="27" t="s">
        <v>4</v>
      </c>
      <c r="O14" s="26">
        <v>780106</v>
      </c>
      <c r="P14" s="25">
        <v>246.9</v>
      </c>
      <c r="Q14" s="19">
        <v>255200</v>
      </c>
      <c r="R14" s="19">
        <v>264200</v>
      </c>
      <c r="S14" s="24"/>
      <c r="T14" s="89">
        <f t="shared" si="0"/>
        <v>255.2</v>
      </c>
      <c r="U14" s="77">
        <v>0</v>
      </c>
      <c r="V14" s="77">
        <v>255.2</v>
      </c>
      <c r="W14" s="77">
        <f t="shared" si="1"/>
        <v>264.2</v>
      </c>
      <c r="X14" s="77">
        <v>0</v>
      </c>
      <c r="Y14" s="78">
        <v>264.2</v>
      </c>
      <c r="Z14" s="16">
        <v>13</v>
      </c>
      <c r="AA14" s="15"/>
      <c r="AB14" s="1"/>
      <c r="AC14" s="1"/>
      <c r="AD14" s="1"/>
      <c r="AE14" s="1"/>
      <c r="AF14" s="1"/>
    </row>
    <row r="15" spans="1:32" ht="23.25" customHeight="1" x14ac:dyDescent="0.25">
      <c r="A15" s="14"/>
      <c r="B15" s="40"/>
      <c r="C15" s="99" t="s">
        <v>19</v>
      </c>
      <c r="D15" s="99"/>
      <c r="E15" s="99"/>
      <c r="F15" s="99"/>
      <c r="G15" s="99"/>
      <c r="H15" s="99"/>
      <c r="I15" s="100"/>
      <c r="J15" s="39">
        <v>650</v>
      </c>
      <c r="K15" s="38">
        <v>3</v>
      </c>
      <c r="L15" s="38" t="s">
        <v>4</v>
      </c>
      <c r="M15" s="37" t="s">
        <v>4</v>
      </c>
      <c r="N15" s="36" t="s">
        <v>4</v>
      </c>
      <c r="O15" s="84">
        <v>711601</v>
      </c>
      <c r="P15" s="85">
        <v>283.3</v>
      </c>
      <c r="Q15" s="86">
        <v>284291.28000000003</v>
      </c>
      <c r="R15" s="86">
        <v>284155.28000000003</v>
      </c>
      <c r="S15" s="87"/>
      <c r="T15" s="88">
        <f t="shared" si="0"/>
        <v>284.40000000000003</v>
      </c>
      <c r="U15" s="79">
        <f>269.8+0.1</f>
        <v>269.90000000000003</v>
      </c>
      <c r="V15" s="79">
        <v>14.5</v>
      </c>
      <c r="W15" s="79">
        <f t="shared" si="1"/>
        <v>284.2</v>
      </c>
      <c r="X15" s="79">
        <v>269.7</v>
      </c>
      <c r="Y15" s="80">
        <v>14.5</v>
      </c>
      <c r="Z15" s="16">
        <v>13</v>
      </c>
      <c r="AA15" s="15"/>
      <c r="AB15" s="1"/>
      <c r="AC15" s="1"/>
      <c r="AD15" s="1"/>
      <c r="AE15" s="1"/>
      <c r="AF15" s="1"/>
    </row>
    <row r="16" spans="1:32" ht="23.25" customHeight="1" x14ac:dyDescent="0.25">
      <c r="A16" s="31"/>
      <c r="B16" s="93" t="s">
        <v>18</v>
      </c>
      <c r="C16" s="93"/>
      <c r="D16" s="93"/>
      <c r="E16" s="93"/>
      <c r="F16" s="93"/>
      <c r="G16" s="93"/>
      <c r="H16" s="93"/>
      <c r="I16" s="98"/>
      <c r="J16" s="30">
        <v>650</v>
      </c>
      <c r="K16" s="29">
        <v>3</v>
      </c>
      <c r="L16" s="29">
        <v>4</v>
      </c>
      <c r="M16" s="28" t="s">
        <v>4</v>
      </c>
      <c r="N16" s="27" t="s">
        <v>4</v>
      </c>
      <c r="O16" s="26">
        <v>780102</v>
      </c>
      <c r="P16" s="25">
        <v>14.5</v>
      </c>
      <c r="Q16" s="19">
        <v>14475.23</v>
      </c>
      <c r="R16" s="19">
        <v>14475.23</v>
      </c>
      <c r="S16" s="24"/>
      <c r="T16" s="89">
        <f t="shared" si="0"/>
        <v>14.5</v>
      </c>
      <c r="U16" s="77">
        <v>0</v>
      </c>
      <c r="V16" s="77">
        <v>14.5</v>
      </c>
      <c r="W16" s="77">
        <f t="shared" si="1"/>
        <v>14.5</v>
      </c>
      <c r="X16" s="77">
        <v>0</v>
      </c>
      <c r="Y16" s="78">
        <v>14.5</v>
      </c>
      <c r="Z16" s="16">
        <v>13</v>
      </c>
      <c r="AA16" s="15"/>
      <c r="AB16" s="1"/>
      <c r="AC16" s="1"/>
      <c r="AD16" s="1"/>
      <c r="AE16" s="1"/>
      <c r="AF16" s="1"/>
    </row>
    <row r="17" spans="1:32" ht="37.5" customHeight="1" x14ac:dyDescent="0.25">
      <c r="A17" s="31"/>
      <c r="B17" s="93" t="s">
        <v>17</v>
      </c>
      <c r="C17" s="93"/>
      <c r="D17" s="93"/>
      <c r="E17" s="93"/>
      <c r="F17" s="93"/>
      <c r="G17" s="93"/>
      <c r="H17" s="93"/>
      <c r="I17" s="98"/>
      <c r="J17" s="30">
        <v>650</v>
      </c>
      <c r="K17" s="29">
        <v>3</v>
      </c>
      <c r="L17" s="29">
        <v>10</v>
      </c>
      <c r="M17" s="28" t="s">
        <v>4</v>
      </c>
      <c r="N17" s="27" t="s">
        <v>4</v>
      </c>
      <c r="O17" s="26">
        <v>710134</v>
      </c>
      <c r="P17" s="25">
        <v>241.3</v>
      </c>
      <c r="Q17" s="19">
        <v>241320.05</v>
      </c>
      <c r="R17" s="19">
        <v>241320.05</v>
      </c>
      <c r="S17" s="24"/>
      <c r="T17" s="89">
        <f t="shared" si="0"/>
        <v>241.3</v>
      </c>
      <c r="U17" s="77">
        <v>241.3</v>
      </c>
      <c r="V17" s="77">
        <v>0</v>
      </c>
      <c r="W17" s="77">
        <f t="shared" si="1"/>
        <v>241.3</v>
      </c>
      <c r="X17" s="77">
        <v>241.3</v>
      </c>
      <c r="Y17" s="78">
        <v>0</v>
      </c>
      <c r="Z17" s="16">
        <v>13</v>
      </c>
      <c r="AA17" s="15"/>
      <c r="AB17" s="1"/>
      <c r="AC17" s="1"/>
      <c r="AD17" s="1"/>
      <c r="AE17" s="1"/>
      <c r="AF17" s="1"/>
    </row>
    <row r="18" spans="1:32" ht="35.25" customHeight="1" x14ac:dyDescent="0.25">
      <c r="A18" s="31"/>
      <c r="B18" s="93" t="s">
        <v>16</v>
      </c>
      <c r="C18" s="93"/>
      <c r="D18" s="93"/>
      <c r="E18" s="93"/>
      <c r="F18" s="93"/>
      <c r="G18" s="93"/>
      <c r="H18" s="93"/>
      <c r="I18" s="98"/>
      <c r="J18" s="30">
        <v>650</v>
      </c>
      <c r="K18" s="29">
        <v>3</v>
      </c>
      <c r="L18" s="29">
        <v>14</v>
      </c>
      <c r="M18" s="28" t="s">
        <v>4</v>
      </c>
      <c r="N18" s="27" t="s">
        <v>4</v>
      </c>
      <c r="O18" s="26">
        <v>711601</v>
      </c>
      <c r="P18" s="25">
        <v>27.5</v>
      </c>
      <c r="Q18" s="19">
        <v>28496</v>
      </c>
      <c r="R18" s="19">
        <v>28360</v>
      </c>
      <c r="S18" s="24"/>
      <c r="T18" s="89">
        <f t="shared" ref="T18:T29" si="2">SUM(U18:V18)</f>
        <v>28.4</v>
      </c>
      <c r="U18" s="77">
        <f>28.5-0.1</f>
        <v>28.4</v>
      </c>
      <c r="V18" s="77">
        <v>0</v>
      </c>
      <c r="W18" s="77">
        <f t="shared" ref="W18:W29" si="3">SUM(X18+Y18)</f>
        <v>28.4</v>
      </c>
      <c r="X18" s="77">
        <v>28.4</v>
      </c>
      <c r="Y18" s="78">
        <v>0</v>
      </c>
      <c r="Z18" s="16">
        <v>13</v>
      </c>
      <c r="AA18" s="15"/>
      <c r="AB18" s="1"/>
      <c r="AC18" s="1"/>
      <c r="AD18" s="1"/>
      <c r="AE18" s="1"/>
      <c r="AF18" s="1"/>
    </row>
    <row r="19" spans="1:32" ht="23.25" customHeight="1" x14ac:dyDescent="0.25">
      <c r="A19" s="14"/>
      <c r="B19" s="40"/>
      <c r="C19" s="99" t="s">
        <v>15</v>
      </c>
      <c r="D19" s="99"/>
      <c r="E19" s="99"/>
      <c r="F19" s="99"/>
      <c r="G19" s="99"/>
      <c r="H19" s="99"/>
      <c r="I19" s="100"/>
      <c r="J19" s="39">
        <v>650</v>
      </c>
      <c r="K19" s="38">
        <v>4</v>
      </c>
      <c r="L19" s="38" t="s">
        <v>4</v>
      </c>
      <c r="M19" s="37" t="s">
        <v>4</v>
      </c>
      <c r="N19" s="36" t="s">
        <v>4</v>
      </c>
      <c r="O19" s="84">
        <v>710106</v>
      </c>
      <c r="P19" s="85">
        <v>1754.5</v>
      </c>
      <c r="Q19" s="86">
        <v>2135986.2999999998</v>
      </c>
      <c r="R19" s="86">
        <v>1307600</v>
      </c>
      <c r="S19" s="87"/>
      <c r="T19" s="88">
        <f t="shared" si="2"/>
        <v>2167.1</v>
      </c>
      <c r="U19" s="79">
        <v>2167.1</v>
      </c>
      <c r="V19" s="79">
        <v>0</v>
      </c>
      <c r="W19" s="79">
        <f t="shared" si="3"/>
        <v>1338.8</v>
      </c>
      <c r="X19" s="79">
        <v>1338.8</v>
      </c>
      <c r="Y19" s="80">
        <v>0</v>
      </c>
      <c r="Z19" s="16">
        <v>13</v>
      </c>
      <c r="AA19" s="15"/>
      <c r="AB19" s="1"/>
      <c r="AC19" s="1"/>
      <c r="AD19" s="1"/>
      <c r="AE19" s="1"/>
      <c r="AF19" s="1"/>
    </row>
    <row r="20" spans="1:32" ht="23.25" customHeight="1" x14ac:dyDescent="0.25">
      <c r="A20" s="31"/>
      <c r="B20" s="93" t="s">
        <v>14</v>
      </c>
      <c r="C20" s="93"/>
      <c r="D20" s="93"/>
      <c r="E20" s="93"/>
      <c r="F20" s="93"/>
      <c r="G20" s="93"/>
      <c r="H20" s="93"/>
      <c r="I20" s="98"/>
      <c r="J20" s="30">
        <v>650</v>
      </c>
      <c r="K20" s="29">
        <v>4</v>
      </c>
      <c r="L20" s="29">
        <v>9</v>
      </c>
      <c r="M20" s="28" t="s">
        <v>4</v>
      </c>
      <c r="N20" s="27" t="s">
        <v>4</v>
      </c>
      <c r="O20" s="26">
        <v>710106</v>
      </c>
      <c r="P20" s="25">
        <v>1754.5</v>
      </c>
      <c r="Q20" s="19">
        <v>2135986.2999999998</v>
      </c>
      <c r="R20" s="19">
        <v>1307600</v>
      </c>
      <c r="S20" s="24"/>
      <c r="T20" s="89">
        <f t="shared" si="2"/>
        <v>2167.1</v>
      </c>
      <c r="U20" s="77">
        <v>2167.1</v>
      </c>
      <c r="V20" s="77">
        <v>0</v>
      </c>
      <c r="W20" s="77">
        <f t="shared" si="3"/>
        <v>1338.8</v>
      </c>
      <c r="X20" s="77">
        <v>1338.8</v>
      </c>
      <c r="Y20" s="78">
        <v>0</v>
      </c>
      <c r="Z20" s="16">
        <v>13</v>
      </c>
      <c r="AA20" s="15"/>
      <c r="AB20" s="1"/>
      <c r="AC20" s="1"/>
      <c r="AD20" s="1"/>
      <c r="AE20" s="1"/>
      <c r="AF20" s="1"/>
    </row>
    <row r="21" spans="1:32" ht="23.25" customHeight="1" x14ac:dyDescent="0.25">
      <c r="A21" s="14"/>
      <c r="B21" s="40"/>
      <c r="C21" s="99" t="s">
        <v>13</v>
      </c>
      <c r="D21" s="99"/>
      <c r="E21" s="99"/>
      <c r="F21" s="99"/>
      <c r="G21" s="99"/>
      <c r="H21" s="99"/>
      <c r="I21" s="100"/>
      <c r="J21" s="39">
        <v>650</v>
      </c>
      <c r="K21" s="38">
        <v>5</v>
      </c>
      <c r="L21" s="38" t="s">
        <v>4</v>
      </c>
      <c r="M21" s="37" t="s">
        <v>4</v>
      </c>
      <c r="N21" s="36" t="s">
        <v>4</v>
      </c>
      <c r="O21" s="84">
        <v>710101</v>
      </c>
      <c r="P21" s="85">
        <v>3147.8</v>
      </c>
      <c r="Q21" s="86">
        <v>895600.42</v>
      </c>
      <c r="R21" s="86">
        <v>870000</v>
      </c>
      <c r="S21" s="87"/>
      <c r="T21" s="88">
        <f t="shared" si="2"/>
        <v>895.6</v>
      </c>
      <c r="U21" s="79">
        <v>895.6</v>
      </c>
      <c r="V21" s="79">
        <v>0</v>
      </c>
      <c r="W21" s="79">
        <f t="shared" si="3"/>
        <v>870</v>
      </c>
      <c r="X21" s="79">
        <v>870</v>
      </c>
      <c r="Y21" s="80">
        <v>0</v>
      </c>
      <c r="Z21" s="16">
        <v>13</v>
      </c>
      <c r="AA21" s="15"/>
      <c r="AB21" s="1"/>
      <c r="AC21" s="1"/>
      <c r="AD21" s="1"/>
      <c r="AE21" s="1"/>
      <c r="AF21" s="1"/>
    </row>
    <row r="22" spans="1:32" ht="23.25" customHeight="1" x14ac:dyDescent="0.25">
      <c r="A22" s="31"/>
      <c r="B22" s="93" t="s">
        <v>12</v>
      </c>
      <c r="C22" s="93"/>
      <c r="D22" s="93"/>
      <c r="E22" s="93"/>
      <c r="F22" s="93"/>
      <c r="G22" s="93"/>
      <c r="H22" s="93"/>
      <c r="I22" s="98"/>
      <c r="J22" s="30">
        <v>650</v>
      </c>
      <c r="K22" s="29">
        <v>5</v>
      </c>
      <c r="L22" s="29">
        <v>2</v>
      </c>
      <c r="M22" s="28" t="s">
        <v>4</v>
      </c>
      <c r="N22" s="27" t="s">
        <v>4</v>
      </c>
      <c r="O22" s="26">
        <v>710167</v>
      </c>
      <c r="P22" s="25">
        <v>2498</v>
      </c>
      <c r="Q22" s="19">
        <v>304000</v>
      </c>
      <c r="R22" s="19">
        <v>304000</v>
      </c>
      <c r="S22" s="24"/>
      <c r="T22" s="89">
        <f t="shared" si="2"/>
        <v>304</v>
      </c>
      <c r="U22" s="77">
        <v>304</v>
      </c>
      <c r="V22" s="77">
        <v>0</v>
      </c>
      <c r="W22" s="77">
        <f t="shared" si="3"/>
        <v>304</v>
      </c>
      <c r="X22" s="77">
        <v>304</v>
      </c>
      <c r="Y22" s="78">
        <v>0</v>
      </c>
      <c r="Z22" s="16">
        <v>13</v>
      </c>
      <c r="AA22" s="15"/>
      <c r="AB22" s="1"/>
      <c r="AC22" s="1"/>
      <c r="AD22" s="1"/>
      <c r="AE22" s="1"/>
      <c r="AF22" s="1"/>
    </row>
    <row r="23" spans="1:32" ht="23.25" customHeight="1" x14ac:dyDescent="0.25">
      <c r="A23" s="31"/>
      <c r="B23" s="93" t="s">
        <v>11</v>
      </c>
      <c r="C23" s="93"/>
      <c r="D23" s="93"/>
      <c r="E23" s="93"/>
      <c r="F23" s="93"/>
      <c r="G23" s="93"/>
      <c r="H23" s="93"/>
      <c r="I23" s="98"/>
      <c r="J23" s="30">
        <v>650</v>
      </c>
      <c r="K23" s="29">
        <v>5</v>
      </c>
      <c r="L23" s="29">
        <v>3</v>
      </c>
      <c r="M23" s="28" t="s">
        <v>4</v>
      </c>
      <c r="N23" s="27" t="s">
        <v>4</v>
      </c>
      <c r="O23" s="26">
        <v>710101</v>
      </c>
      <c r="P23" s="25">
        <v>649.79999999999995</v>
      </c>
      <c r="Q23" s="19">
        <v>591600.42000000004</v>
      </c>
      <c r="R23" s="19">
        <v>566000</v>
      </c>
      <c r="S23" s="24"/>
      <c r="T23" s="89">
        <f t="shared" si="2"/>
        <v>591.6</v>
      </c>
      <c r="U23" s="77">
        <v>591.6</v>
      </c>
      <c r="V23" s="77">
        <v>0</v>
      </c>
      <c r="W23" s="77">
        <f t="shared" si="3"/>
        <v>566</v>
      </c>
      <c r="X23" s="77">
        <v>566</v>
      </c>
      <c r="Y23" s="78">
        <v>0</v>
      </c>
      <c r="Z23" s="16">
        <v>13</v>
      </c>
      <c r="AA23" s="15"/>
      <c r="AB23" s="1"/>
      <c r="AC23" s="1"/>
      <c r="AD23" s="1"/>
      <c r="AE23" s="1"/>
      <c r="AF23" s="1"/>
    </row>
    <row r="24" spans="1:32" ht="23.25" customHeight="1" x14ac:dyDescent="0.25">
      <c r="A24" s="14"/>
      <c r="B24" s="40"/>
      <c r="C24" s="99" t="s">
        <v>10</v>
      </c>
      <c r="D24" s="99"/>
      <c r="E24" s="99"/>
      <c r="F24" s="99"/>
      <c r="G24" s="99"/>
      <c r="H24" s="99"/>
      <c r="I24" s="100"/>
      <c r="J24" s="39">
        <v>650</v>
      </c>
      <c r="K24" s="38">
        <v>6</v>
      </c>
      <c r="L24" s="38" t="s">
        <v>4</v>
      </c>
      <c r="M24" s="37" t="s">
        <v>4</v>
      </c>
      <c r="N24" s="36" t="s">
        <v>4</v>
      </c>
      <c r="O24" s="84">
        <v>760159</v>
      </c>
      <c r="P24" s="85">
        <v>0.1</v>
      </c>
      <c r="Q24" s="86">
        <v>97.5</v>
      </c>
      <c r="R24" s="86">
        <v>97.5</v>
      </c>
      <c r="S24" s="87"/>
      <c r="T24" s="88">
        <f t="shared" si="2"/>
        <v>0.1</v>
      </c>
      <c r="U24" s="79">
        <v>0.1</v>
      </c>
      <c r="V24" s="79">
        <v>0</v>
      </c>
      <c r="W24" s="79">
        <f t="shared" si="3"/>
        <v>0.1</v>
      </c>
      <c r="X24" s="79">
        <v>0.1</v>
      </c>
      <c r="Y24" s="80">
        <v>0</v>
      </c>
      <c r="Z24" s="16">
        <v>13</v>
      </c>
      <c r="AA24" s="15"/>
      <c r="AB24" s="1"/>
      <c r="AC24" s="1"/>
      <c r="AD24" s="1"/>
      <c r="AE24" s="1"/>
      <c r="AF24" s="1"/>
    </row>
    <row r="25" spans="1:32" ht="23.25" customHeight="1" x14ac:dyDescent="0.25">
      <c r="A25" s="31"/>
      <c r="B25" s="93" t="s">
        <v>9</v>
      </c>
      <c r="C25" s="93"/>
      <c r="D25" s="93"/>
      <c r="E25" s="93"/>
      <c r="F25" s="93"/>
      <c r="G25" s="93"/>
      <c r="H25" s="93"/>
      <c r="I25" s="98"/>
      <c r="J25" s="30">
        <v>650</v>
      </c>
      <c r="K25" s="29">
        <v>6</v>
      </c>
      <c r="L25" s="29">
        <v>5</v>
      </c>
      <c r="M25" s="28" t="s">
        <v>4</v>
      </c>
      <c r="N25" s="27" t="s">
        <v>4</v>
      </c>
      <c r="O25" s="26">
        <v>760159</v>
      </c>
      <c r="P25" s="25">
        <v>0.1</v>
      </c>
      <c r="Q25" s="19">
        <v>97.5</v>
      </c>
      <c r="R25" s="19">
        <v>97.5</v>
      </c>
      <c r="S25" s="24"/>
      <c r="T25" s="89">
        <f t="shared" si="2"/>
        <v>0.1</v>
      </c>
      <c r="U25" s="77">
        <v>0.1</v>
      </c>
      <c r="V25" s="77">
        <v>0</v>
      </c>
      <c r="W25" s="77">
        <f t="shared" si="3"/>
        <v>0.1</v>
      </c>
      <c r="X25" s="77">
        <v>0.1</v>
      </c>
      <c r="Y25" s="78">
        <v>0</v>
      </c>
      <c r="Z25" s="16">
        <v>13</v>
      </c>
      <c r="AA25" s="15"/>
      <c r="AB25" s="1"/>
      <c r="AC25" s="1"/>
      <c r="AD25" s="1"/>
      <c r="AE25" s="1"/>
      <c r="AF25" s="1"/>
    </row>
    <row r="26" spans="1:32" ht="23.25" customHeight="1" x14ac:dyDescent="0.25">
      <c r="A26" s="14"/>
      <c r="B26" s="40"/>
      <c r="C26" s="99" t="s">
        <v>8</v>
      </c>
      <c r="D26" s="99"/>
      <c r="E26" s="99"/>
      <c r="F26" s="99"/>
      <c r="G26" s="99"/>
      <c r="H26" s="99"/>
      <c r="I26" s="100"/>
      <c r="J26" s="39">
        <v>650</v>
      </c>
      <c r="K26" s="38">
        <v>10</v>
      </c>
      <c r="L26" s="38" t="s">
        <v>4</v>
      </c>
      <c r="M26" s="37" t="s">
        <v>4</v>
      </c>
      <c r="N26" s="36" t="s">
        <v>4</v>
      </c>
      <c r="O26" s="84">
        <v>710101</v>
      </c>
      <c r="P26" s="85">
        <v>120</v>
      </c>
      <c r="Q26" s="86">
        <v>120000</v>
      </c>
      <c r="R26" s="86">
        <v>120000</v>
      </c>
      <c r="S26" s="87"/>
      <c r="T26" s="88">
        <f t="shared" si="2"/>
        <v>120</v>
      </c>
      <c r="U26" s="79">
        <v>120</v>
      </c>
      <c r="V26" s="79">
        <v>0</v>
      </c>
      <c r="W26" s="79">
        <f t="shared" si="3"/>
        <v>120</v>
      </c>
      <c r="X26" s="79">
        <v>120</v>
      </c>
      <c r="Y26" s="80">
        <v>0</v>
      </c>
      <c r="Z26" s="16">
        <v>13</v>
      </c>
      <c r="AA26" s="15"/>
      <c r="AB26" s="1"/>
      <c r="AC26" s="1"/>
      <c r="AD26" s="1"/>
      <c r="AE26" s="1"/>
      <c r="AF26" s="1"/>
    </row>
    <row r="27" spans="1:32" ht="23.25" customHeight="1" x14ac:dyDescent="0.25">
      <c r="A27" s="31"/>
      <c r="B27" s="93" t="s">
        <v>7</v>
      </c>
      <c r="C27" s="93"/>
      <c r="D27" s="93"/>
      <c r="E27" s="93"/>
      <c r="F27" s="93"/>
      <c r="G27" s="93"/>
      <c r="H27" s="93"/>
      <c r="I27" s="98"/>
      <c r="J27" s="30">
        <v>650</v>
      </c>
      <c r="K27" s="29">
        <v>10</v>
      </c>
      <c r="L27" s="29">
        <v>1</v>
      </c>
      <c r="M27" s="28" t="s">
        <v>4</v>
      </c>
      <c r="N27" s="27" t="s">
        <v>4</v>
      </c>
      <c r="O27" s="26">
        <v>710101</v>
      </c>
      <c r="P27" s="25">
        <v>120</v>
      </c>
      <c r="Q27" s="19">
        <v>120000</v>
      </c>
      <c r="R27" s="19">
        <v>120000</v>
      </c>
      <c r="S27" s="24"/>
      <c r="T27" s="89">
        <f t="shared" si="2"/>
        <v>120</v>
      </c>
      <c r="U27" s="77">
        <v>120</v>
      </c>
      <c r="V27" s="77">
        <v>0</v>
      </c>
      <c r="W27" s="77">
        <f t="shared" si="3"/>
        <v>120</v>
      </c>
      <c r="X27" s="77">
        <v>120</v>
      </c>
      <c r="Y27" s="78">
        <v>0</v>
      </c>
      <c r="Z27" s="16">
        <v>13</v>
      </c>
      <c r="AA27" s="15"/>
      <c r="AB27" s="1"/>
      <c r="AC27" s="1"/>
      <c r="AD27" s="1"/>
      <c r="AE27" s="1"/>
      <c r="AF27" s="1"/>
    </row>
    <row r="28" spans="1:32" ht="33" customHeight="1" x14ac:dyDescent="0.25">
      <c r="A28" s="14"/>
      <c r="B28" s="40"/>
      <c r="C28" s="99" t="s">
        <v>6</v>
      </c>
      <c r="D28" s="99"/>
      <c r="E28" s="99"/>
      <c r="F28" s="99"/>
      <c r="G28" s="99"/>
      <c r="H28" s="99"/>
      <c r="I28" s="100"/>
      <c r="J28" s="39">
        <v>650</v>
      </c>
      <c r="K28" s="38">
        <v>14</v>
      </c>
      <c r="L28" s="38" t="s">
        <v>4</v>
      </c>
      <c r="M28" s="37" t="s">
        <v>4</v>
      </c>
      <c r="N28" s="36" t="s">
        <v>4</v>
      </c>
      <c r="O28" s="84">
        <v>710103</v>
      </c>
      <c r="P28" s="85">
        <v>10828.2</v>
      </c>
      <c r="Q28" s="86">
        <v>10715333.5</v>
      </c>
      <c r="R28" s="86">
        <v>10676035.869999999</v>
      </c>
      <c r="S28" s="87"/>
      <c r="T28" s="88">
        <f t="shared" si="2"/>
        <v>10715.3</v>
      </c>
      <c r="U28" s="79">
        <v>10715.3</v>
      </c>
      <c r="V28" s="79">
        <v>0</v>
      </c>
      <c r="W28" s="79">
        <f t="shared" si="3"/>
        <v>10676</v>
      </c>
      <c r="X28" s="79">
        <v>10676</v>
      </c>
      <c r="Y28" s="80">
        <v>0</v>
      </c>
      <c r="Z28" s="16">
        <v>13</v>
      </c>
      <c r="AA28" s="15"/>
      <c r="AB28" s="1"/>
      <c r="AC28" s="1"/>
      <c r="AD28" s="1"/>
      <c r="AE28" s="1"/>
      <c r="AF28" s="1"/>
    </row>
    <row r="29" spans="1:32" ht="23.25" customHeight="1" x14ac:dyDescent="0.25">
      <c r="A29" s="31"/>
      <c r="B29" s="93" t="s">
        <v>5</v>
      </c>
      <c r="C29" s="93"/>
      <c r="D29" s="93"/>
      <c r="E29" s="93"/>
      <c r="F29" s="94"/>
      <c r="G29" s="94"/>
      <c r="H29" s="94"/>
      <c r="I29" s="95"/>
      <c r="J29" s="35">
        <v>650</v>
      </c>
      <c r="K29" s="34">
        <v>14</v>
      </c>
      <c r="L29" s="34">
        <v>3</v>
      </c>
      <c r="M29" s="33" t="s">
        <v>4</v>
      </c>
      <c r="N29" s="32" t="s">
        <v>4</v>
      </c>
      <c r="O29" s="26">
        <v>710103</v>
      </c>
      <c r="P29" s="25">
        <v>10828.2</v>
      </c>
      <c r="Q29" s="19">
        <v>10715333.5</v>
      </c>
      <c r="R29" s="19">
        <v>10676035.869999999</v>
      </c>
      <c r="S29" s="24"/>
      <c r="T29" s="74">
        <f t="shared" si="2"/>
        <v>10715.3</v>
      </c>
      <c r="U29" s="75">
        <v>10715.3</v>
      </c>
      <c r="V29" s="75">
        <v>0</v>
      </c>
      <c r="W29" s="75">
        <f t="shared" si="3"/>
        <v>10676</v>
      </c>
      <c r="X29" s="75">
        <v>10676</v>
      </c>
      <c r="Y29" s="76">
        <v>0</v>
      </c>
      <c r="Z29" s="16">
        <v>13</v>
      </c>
      <c r="AA29" s="15"/>
      <c r="AB29" s="1"/>
      <c r="AC29" s="1"/>
      <c r="AD29" s="1"/>
      <c r="AE29" s="1"/>
      <c r="AF29" s="1"/>
    </row>
    <row r="30" spans="1:32" ht="409.6" hidden="1" customHeight="1" x14ac:dyDescent="0.25">
      <c r="A30" s="14"/>
      <c r="B30" s="23"/>
      <c r="C30" s="23"/>
      <c r="D30" s="23"/>
      <c r="E30" s="23"/>
      <c r="F30" s="23"/>
      <c r="G30" s="23"/>
      <c r="H30" s="23"/>
      <c r="I30" s="22"/>
      <c r="J30" s="20">
        <v>650</v>
      </c>
      <c r="K30" s="21">
        <v>0</v>
      </c>
      <c r="L30" s="21">
        <v>1403</v>
      </c>
      <c r="M30" s="20" t="s">
        <v>3</v>
      </c>
      <c r="N30" s="20" t="s">
        <v>2</v>
      </c>
      <c r="O30" s="19">
        <v>710103</v>
      </c>
      <c r="P30" s="18">
        <v>33431.300000000003</v>
      </c>
      <c r="Q30" s="17">
        <v>32155409</v>
      </c>
      <c r="R30" s="17">
        <v>30870988.649999999</v>
      </c>
      <c r="S30" s="17"/>
      <c r="T30" s="74">
        <f t="shared" ref="T30:T31" si="4">SUM(U30:V30)</f>
        <v>32155.4</v>
      </c>
      <c r="U30" s="81">
        <v>31885.7</v>
      </c>
      <c r="V30" s="82">
        <v>269.7</v>
      </c>
      <c r="W30" s="75">
        <f t="shared" ref="W30:W31" si="5">SUM(X30+Y30)</f>
        <v>30871</v>
      </c>
      <c r="X30" s="81">
        <v>30592.3</v>
      </c>
      <c r="Y30" s="82">
        <v>278.7</v>
      </c>
      <c r="Z30" s="16">
        <v>13</v>
      </c>
      <c r="AA30" s="15"/>
      <c r="AB30" s="12"/>
      <c r="AC30" s="12"/>
      <c r="AD30" s="12"/>
      <c r="AE30" s="12"/>
      <c r="AF30" s="12"/>
    </row>
    <row r="31" spans="1:32" ht="24" customHeight="1" x14ac:dyDescent="0.25">
      <c r="A31" s="14" t="s">
        <v>1</v>
      </c>
      <c r="B31" s="14"/>
      <c r="C31" s="14"/>
      <c r="D31" s="14"/>
      <c r="E31" s="14"/>
      <c r="F31" s="14"/>
      <c r="G31" s="14"/>
      <c r="H31" s="14"/>
      <c r="I31" s="71" t="s">
        <v>0</v>
      </c>
      <c r="J31" s="72"/>
      <c r="K31" s="73"/>
      <c r="L31" s="73"/>
      <c r="M31" s="72"/>
      <c r="N31" s="72"/>
      <c r="O31" s="19"/>
      <c r="P31" s="18">
        <v>33431.300000000003</v>
      </c>
      <c r="Q31" s="17"/>
      <c r="R31" s="17"/>
      <c r="S31" s="17"/>
      <c r="T31" s="83">
        <f t="shared" si="4"/>
        <v>32155.4</v>
      </c>
      <c r="U31" s="78">
        <v>31885.7</v>
      </c>
      <c r="V31" s="78">
        <v>269.7</v>
      </c>
      <c r="W31" s="78">
        <f t="shared" si="5"/>
        <v>30871</v>
      </c>
      <c r="X31" s="78">
        <v>30592.3</v>
      </c>
      <c r="Y31" s="78">
        <v>278.7</v>
      </c>
      <c r="Z31" s="13"/>
      <c r="AA31" s="12"/>
      <c r="AB31" s="12"/>
      <c r="AC31" s="12"/>
      <c r="AD31" s="12"/>
      <c r="AE31" s="12"/>
      <c r="AF31" s="12"/>
    </row>
    <row r="32" spans="1:32" ht="25.5" customHeight="1" x14ac:dyDescent="0.2">
      <c r="A32" s="8"/>
      <c r="B32" s="11"/>
      <c r="C32" s="11"/>
      <c r="D32" s="11"/>
      <c r="E32" s="10"/>
      <c r="F32" s="10"/>
      <c r="G32" s="10"/>
      <c r="H32" s="3"/>
      <c r="I32" s="7"/>
      <c r="J32" s="9"/>
      <c r="K32" s="5"/>
      <c r="L32" s="5"/>
      <c r="M32" s="4"/>
      <c r="N32" s="4"/>
      <c r="O32" s="3"/>
      <c r="P32" s="3"/>
      <c r="Q32" s="3"/>
      <c r="R32" s="3"/>
      <c r="S32" s="3"/>
      <c r="T32" s="3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customHeight="1" x14ac:dyDescent="0.2">
      <c r="A33" s="8"/>
      <c r="B33" s="3"/>
      <c r="C33" s="3"/>
      <c r="D33" s="3"/>
      <c r="E33" s="3"/>
      <c r="F33" s="3"/>
      <c r="G33" s="3"/>
      <c r="H33" s="3"/>
      <c r="I33" s="7"/>
      <c r="J33" s="6"/>
      <c r="K33" s="5"/>
      <c r="L33" s="5"/>
      <c r="M33" s="4"/>
      <c r="N33" s="4"/>
      <c r="O33" s="3"/>
      <c r="P33" s="3"/>
      <c r="Q33" s="3"/>
      <c r="R33" s="3"/>
      <c r="S33" s="3"/>
      <c r="T33" s="3"/>
      <c r="U33" s="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</sheetData>
  <mergeCells count="26">
    <mergeCell ref="C24:I24"/>
    <mergeCell ref="B25:I25"/>
    <mergeCell ref="C28:I28"/>
    <mergeCell ref="B29:I29"/>
    <mergeCell ref="C26:I26"/>
    <mergeCell ref="B27:I27"/>
    <mergeCell ref="C19:I19"/>
    <mergeCell ref="B20:I20"/>
    <mergeCell ref="B23:I23"/>
    <mergeCell ref="C21:I21"/>
    <mergeCell ref="B22:I22"/>
    <mergeCell ref="B14:I14"/>
    <mergeCell ref="C15:I15"/>
    <mergeCell ref="B16:I16"/>
    <mergeCell ref="B17:I17"/>
    <mergeCell ref="B18:I18"/>
    <mergeCell ref="B9:I9"/>
    <mergeCell ref="B11:I11"/>
    <mergeCell ref="B12:I12"/>
    <mergeCell ref="B10:I10"/>
    <mergeCell ref="C13:I13"/>
    <mergeCell ref="X1:Y1"/>
    <mergeCell ref="I2:Y2"/>
    <mergeCell ref="B6:I6"/>
    <mergeCell ref="C7:I7"/>
    <mergeCell ref="B8:I8"/>
  </mergeCells>
  <pageMargins left="0.39370078740157499" right="0.39370078740157499" top="0.999999984981507" bottom="0.999999984981507" header="0.499999992490753" footer="0.499999992490753"/>
  <pageSetup paperSize="9" scale="6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2021-12-01T07:52:08Z</cp:lastPrinted>
  <dcterms:created xsi:type="dcterms:W3CDTF">2021-11-10T06:23:20Z</dcterms:created>
  <dcterms:modified xsi:type="dcterms:W3CDTF">2021-12-28T09:51:12Z</dcterms:modified>
</cp:coreProperties>
</file>