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зданий и поме" sheetId="1" r:id="rId1"/>
  </sheets>
  <definedNames/>
  <calcPr fullCalcOnLoad="1"/>
</workbook>
</file>

<file path=xl/sharedStrings.xml><?xml version="1.0" encoding="utf-8"?>
<sst xmlns="http://schemas.openxmlformats.org/spreadsheetml/2006/main" count="995" uniqueCount="340">
  <si>
    <t>Реестр зданий и помещений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</si>
  <si>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</si>
  <si>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</si>
  <si>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</si>
  <si>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</si>
  <si>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№ п/п</t>
  </si>
  <si>
    <t>Наименование объекта недвижимости</t>
  </si>
  <si>
    <t>Кадастровый номер</t>
  </si>
  <si>
    <t>Вид имущества</t>
  </si>
  <si>
    <t>Разрешенное использование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</si>
  <si>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</si>
  <si>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</si>
  <si>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</si>
  <si>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</si>
  <si>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</si>
  <si>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</si>
  <si>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</si>
  <si>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</si>
  <si>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</si>
  <si>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</si>
  <si>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</si>
  <si>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</si>
  <si>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</si>
  <si>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</si>
  <si>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</si>
  <si>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</si>
  <si>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</si>
  <si>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Данные БТИ</t>
  </si>
  <si>
    <t>Инвентарный номер</t>
  </si>
  <si>
    <t>Литера</t>
  </si>
  <si>
    <t>Инвентаризационная стоимость, руб.</t>
  </si>
  <si>
    <t>% износа</t>
  </si>
  <si>
    <t>Форма собственности</t>
  </si>
  <si>
    <t>Вид права</t>
  </si>
  <si>
    <t>Площадь, кв.м.</t>
  </si>
  <si>
    <t>Общая площадь здания</t>
  </si>
  <si>
    <t>Общая площадь квартир(ы)</t>
  </si>
  <si>
    <t>Жилая площадь квартир(ы)</t>
  </si>
  <si>
    <t>Адрес объекта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</si>
  <si>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</si>
  <si>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</si>
  <si>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</si>
  <si>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</si>
  <si>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</si>
  <si>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</si>
  <si>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</si>
  <si>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</si>
  <si>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Земельный участок</t>
  </si>
  <si>
    <t>Площадь, кв.м</t>
  </si>
  <si>
    <t>Число этажей</t>
  </si>
  <si>
    <t>Число квартир</t>
  </si>
  <si>
    <t>Число комнат</t>
  </si>
  <si>
    <t>Материал стен</t>
  </si>
  <si>
    <t>Материал кровли</t>
  </si>
  <si>
    <t>Год постройки</t>
  </si>
  <si>
    <t>Дата ввода в эксплуатацию</t>
  </si>
  <si>
    <t>Памятник</t>
  </si>
  <si>
    <t>Имущественно-земельный комплекс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</si>
  <si>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</si>
  <si>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</si>
  <si>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</si>
  <si>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</si>
  <si>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</si>
  <si>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</si>
  <si>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</si>
  <si>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</si>
  <si>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</si>
  <si>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</si>
  <si>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</si>
  <si>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</si>
  <si>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</si>
  <si>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</si>
  <si>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</si>
  <si>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</si>
  <si>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</si>
  <si>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</si>
  <si>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</si>
  <si>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</si>
  <si>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</si>
  <si>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</si>
  <si>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</si>
  <si>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</si>
  <si>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</si>
  <si>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</si>
  <si>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</si>
  <si>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</si>
  <si>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</si>
  <si>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</si>
  <si>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</si>
  <si>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</si>
  <si>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</si>
  <si>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</si>
  <si>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</si>
  <si>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</si>
  <si>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</si>
  <si>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</si>
  <si>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</si>
  <si>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</si>
  <si>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</si>
  <si>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</si>
  <si>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</si>
  <si>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</si>
  <si>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</si>
  <si>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</si>
  <si>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</si>
  <si>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</si>
  <si>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</si>
  <si>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</si>
  <si>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</si>
  <si>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</si>
  <si>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</si>
  <si>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Аптека</t>
  </si>
  <si>
    <t>33-33-01/004/2010-759</t>
  </si>
  <si>
    <t>Нежилые помещения</t>
  </si>
  <si>
    <t>под аптеку</t>
  </si>
  <si>
    <t>Муниципальная казна</t>
  </si>
  <si>
    <t>03335005-13</t>
  </si>
  <si>
    <t>Свидетельство о государственной регистрации права</t>
  </si>
  <si>
    <t>49АА</t>
  </si>
  <si>
    <t>075613</t>
  </si>
  <si>
    <t>20.07.2010</t>
  </si>
  <si>
    <t>Управление Федеральной регистрационной службы</t>
  </si>
  <si>
    <t>Управление имуществом</t>
  </si>
  <si>
    <t>314</t>
  </si>
  <si>
    <t>Муниципальная собственность</t>
  </si>
  <si>
    <t>Собственность</t>
  </si>
  <si>
    <t>2478,4</t>
  </si>
  <si>
    <t>258,9</t>
  </si>
  <si>
    <t>129,7</t>
  </si>
  <si>
    <t>Область</t>
  </si>
  <si>
    <t>Неизвестный</t>
  </si>
  <si>
    <t>Н</t>
  </si>
  <si>
    <t>Батова</t>
  </si>
  <si>
    <t>Кирпич</t>
  </si>
  <si>
    <t>Шифер</t>
  </si>
  <si>
    <t>Ветстанция</t>
  </si>
  <si>
    <t>075799</t>
  </si>
  <si>
    <t>22.07.2010</t>
  </si>
  <si>
    <t>253/33</t>
  </si>
  <si>
    <t>4512,2</t>
  </si>
  <si>
    <t>56,9</t>
  </si>
  <si>
    <t>48,5</t>
  </si>
  <si>
    <t>Металлочерепица</t>
  </si>
  <si>
    <t>1998</t>
  </si>
  <si>
    <t>ГАРАЖ</t>
  </si>
  <si>
    <t>86:03:0051201:117</t>
  </si>
  <si>
    <t>Основные виды разрешенного использования</t>
  </si>
  <si>
    <t>86:11:2015:101:12:2:008</t>
  </si>
  <si>
    <t>Акт приема-передачи №515000080 от 06.11.2015 (Передаточный акт к договору безвозмездной передаче)</t>
  </si>
  <si>
    <t>Постановление №67 от 11.07.2016 (О закреплении муниципального имущества на праве оперитивного управления)</t>
  </si>
  <si>
    <t>86-86/003-86</t>
  </si>
  <si>
    <t>003/004/2016-425/2</t>
  </si>
  <si>
    <t>27.01.2016</t>
  </si>
  <si>
    <t>Управление Федеральной службы государственной регистрации,кадастра и картографии по ХМАО - Югре</t>
  </si>
  <si>
    <t>06.11.2015</t>
  </si>
  <si>
    <t>1,39</t>
  </si>
  <si>
    <t>1108510000000013</t>
  </si>
  <si>
    <t>100</t>
  </si>
  <si>
    <t>80,8</t>
  </si>
  <si>
    <t>Ханты-Мансийский автономный округ-Югра</t>
  </si>
  <si>
    <t>Сургутский</t>
  </si>
  <si>
    <t>посёлок Высокий Мыс</t>
  </si>
  <si>
    <t>Береговая</t>
  </si>
  <si>
    <t>86:03:0051202:387</t>
  </si>
  <si>
    <t>275</t>
  </si>
  <si>
    <t>Бетонные панели</t>
  </si>
  <si>
    <t>Рубероид</t>
  </si>
  <si>
    <t>1991</t>
  </si>
  <si>
    <t>27.12.1991</t>
  </si>
  <si>
    <t>86-72-22/027/2008-305</t>
  </si>
  <si>
    <t>86:04:2012:108:51:3:003</t>
  </si>
  <si>
    <t>Акт приема-передачи №87-09 от 01.12.2009</t>
  </si>
  <si>
    <t>Постановление №1 от 09.01.2013</t>
  </si>
  <si>
    <t>86-АБ</t>
  </si>
  <si>
    <t>154801</t>
  </si>
  <si>
    <t>06.11.2010</t>
  </si>
  <si>
    <t>01.12.2009</t>
  </si>
  <si>
    <t>08.11.2007</t>
  </si>
  <si>
    <t>71:126:001:001146410:0100:2001</t>
  </si>
  <si>
    <t>20.08.2007</t>
  </si>
  <si>
    <t>111,2</t>
  </si>
  <si>
    <t>Монолитный железобетон</t>
  </si>
  <si>
    <t>Прочие материалы кровли</t>
  </si>
  <si>
    <t>Здание церкви</t>
  </si>
  <si>
    <t>86-86-03/044/2011-131</t>
  </si>
  <si>
    <t>86:04:2012:101:12:2:002</t>
  </si>
  <si>
    <t>Акт приема-передачи №1 от 09.01.2013 (от 09.01.2013)</t>
  </si>
  <si>
    <t>Постановление №11 от 31.03.2020 (Об изъятии муниципального имущества из оперативного управления)</t>
  </si>
  <si>
    <t>239728</t>
  </si>
  <si>
    <t>29.04.2011</t>
  </si>
  <si>
    <t>26.12.2008</t>
  </si>
  <si>
    <t>0,46</t>
  </si>
  <si>
    <t>71:126:001:001144530</t>
  </si>
  <si>
    <t>15.11.2003</t>
  </si>
  <si>
    <t>163</t>
  </si>
  <si>
    <t>село Тундрино</t>
  </si>
  <si>
    <t>Советская</t>
  </si>
  <si>
    <t>86:03:051103:305</t>
  </si>
  <si>
    <t>1217</t>
  </si>
  <si>
    <t>Бревно</t>
  </si>
  <si>
    <t>1992</t>
  </si>
  <si>
    <t>01.04.2000</t>
  </si>
  <si>
    <t>Клуб на 100 мест (ПОГАШЕНО)</t>
  </si>
  <si>
    <t>86:09:03:00100:000/000105/001:0000</t>
  </si>
  <si>
    <t>86:04:2012:101:12:2:001</t>
  </si>
  <si>
    <t>Постановление №16 от 17.04.2013 (О делении объекта "Клуб на 100 мест")</t>
  </si>
  <si>
    <t>72 НЛ</t>
  </si>
  <si>
    <t>613125</t>
  </si>
  <si>
    <t>23.12.2009</t>
  </si>
  <si>
    <t>71:12:001:001142450</t>
  </si>
  <si>
    <t>778,4</t>
  </si>
  <si>
    <t>30 а</t>
  </si>
  <si>
    <t>86:03:051202:0192</t>
  </si>
  <si>
    <t>6411</t>
  </si>
  <si>
    <t>Смешанные (комбинированные)</t>
  </si>
  <si>
    <t>2002</t>
  </si>
  <si>
    <t>01.10.2003</t>
  </si>
  <si>
    <t>Магазин</t>
  </si>
  <si>
    <t>33:222:002:00275:3190/001</t>
  </si>
  <si>
    <t>под магазин</t>
  </si>
  <si>
    <t>03335005-21</t>
  </si>
  <si>
    <t>Постановление №22 от 06.03.2007 (о принятии основных средств в муниципальную собственность МО)</t>
  </si>
  <si>
    <t>082173</t>
  </si>
  <si>
    <t>06.04.2011</t>
  </si>
  <si>
    <t>06.03.2007</t>
  </si>
  <si>
    <t>3190/001</t>
  </si>
  <si>
    <t>12.09.2007</t>
  </si>
  <si>
    <t>1268,1</t>
  </si>
  <si>
    <t>34,1</t>
  </si>
  <si>
    <t>25,4</t>
  </si>
  <si>
    <t>Дружбы</t>
  </si>
  <si>
    <t>Шлакоблок</t>
  </si>
  <si>
    <t>1988</t>
  </si>
  <si>
    <t>33-33-01/001/2011-888</t>
  </si>
  <si>
    <t>03335005-31</t>
  </si>
  <si>
    <t>Договор №3 от 13.02.2007 (о безвозмездной передаче имущества,78домов,согласно постановления главы района)</t>
  </si>
  <si>
    <t>314/</t>
  </si>
  <si>
    <t>3254,1</t>
  </si>
  <si>
    <t>84,1</t>
  </si>
  <si>
    <t>69,8</t>
  </si>
  <si>
    <t>Грибанова</t>
  </si>
  <si>
    <t>Кровельное железо</t>
  </si>
  <si>
    <t>Нежилое здание (Станция водоочистки)</t>
  </si>
  <si>
    <t>86:03:60051202:363</t>
  </si>
  <si>
    <t>86:05:2014:101:12:2:007</t>
  </si>
  <si>
    <t>Постановление №34 от 20.05.2014 (О закреплении муниципального имущества на праве оперативного управления)</t>
  </si>
  <si>
    <t>825331</t>
  </si>
  <si>
    <t>04.05.2014</t>
  </si>
  <si>
    <t>05.05.2014</t>
  </si>
  <si>
    <t>0,33</t>
  </si>
  <si>
    <t>71:126:001:001142450</t>
  </si>
  <si>
    <t>83,41</t>
  </si>
  <si>
    <t>Прочие материалы стен</t>
  </si>
  <si>
    <t>Нежилое помещение (администрация)</t>
  </si>
  <si>
    <t>86:03:0051202:367</t>
  </si>
  <si>
    <t>86:05:2014:101:12:2:006</t>
  </si>
  <si>
    <t>825332</t>
  </si>
  <si>
    <t>86:03:0051202:354</t>
  </si>
  <si>
    <t>221,8</t>
  </si>
  <si>
    <t>Нежилое помещение (Клуб на 100 мест)</t>
  </si>
  <si>
    <t>86:03:0051202:368</t>
  </si>
  <si>
    <t>86:05:2014:101:12:2:005</t>
  </si>
  <si>
    <t>825333</t>
  </si>
  <si>
    <t>82,92</t>
  </si>
  <si>
    <t>519</t>
  </si>
  <si>
    <t>Нежилое помещение</t>
  </si>
  <si>
    <t>33-33-01/001/2011-796</t>
  </si>
  <si>
    <t>03335005-17</t>
  </si>
  <si>
    <t>087231</t>
  </si>
  <si>
    <t>22.06.2011</t>
  </si>
  <si>
    <t>4054</t>
  </si>
  <si>
    <t>3311,2</t>
  </si>
  <si>
    <t>213,1</t>
  </si>
  <si>
    <t>178,2</t>
  </si>
  <si>
    <t>Скобликова</t>
  </si>
  <si>
    <t>Черепица</t>
  </si>
  <si>
    <t>33-33-01/016/2009-479</t>
  </si>
  <si>
    <t>под офис</t>
  </si>
  <si>
    <t>03335005-34</t>
  </si>
  <si>
    <t>Постановление №2 от 01.11.2006 (о принятии административного помещения в муниципальную собственность МО"Поселок Ягодное")</t>
  </si>
  <si>
    <t>061703</t>
  </si>
  <si>
    <t>07.10.2009</t>
  </si>
  <si>
    <t>01.11.2006</t>
  </si>
  <si>
    <t>20.06.2006</t>
  </si>
  <si>
    <t>318</t>
  </si>
  <si>
    <t>2304,8</t>
  </si>
  <si>
    <t>135,6</t>
  </si>
  <si>
    <t>101,6</t>
  </si>
  <si>
    <t>РГТИ</t>
  </si>
  <si>
    <t>33-33-01/001/2010-655</t>
  </si>
  <si>
    <t>03335005-14</t>
  </si>
  <si>
    <t>074204</t>
  </si>
  <si>
    <t>02.08.2010</t>
  </si>
  <si>
    <t>314/002</t>
  </si>
  <si>
    <t>1036,6</t>
  </si>
  <si>
    <t>107,4</t>
  </si>
  <si>
    <t>98,9</t>
  </si>
  <si>
    <t>Зеленая</t>
  </si>
  <si>
    <t>Пенобетонные блоки</t>
  </si>
  <si>
    <t>Трансагенство</t>
  </si>
  <si>
    <t>33-33-01/009/2011-602</t>
  </si>
  <si>
    <t>03335005-32</t>
  </si>
  <si>
    <t>083574</t>
  </si>
  <si>
    <t>13.04.2011</t>
  </si>
  <si>
    <t>343</t>
  </si>
  <si>
    <t>1203,9</t>
  </si>
  <si>
    <t>47,85</t>
  </si>
  <si>
    <t>37,1</t>
  </si>
  <si>
    <t>Московская</t>
  </si>
  <si>
    <t>1980</t>
  </si>
  <si>
    <t>01.01.1981</t>
  </si>
  <si>
    <t>Тундринский центр национальной культуры</t>
  </si>
  <si>
    <t>86-86-03/123/2012-2</t>
  </si>
  <si>
    <t>86:12:2012:108:51:3:004</t>
  </si>
  <si>
    <t>519391</t>
  </si>
  <si>
    <t>29.11.2012</t>
  </si>
  <si>
    <t>01.07.2011</t>
  </si>
  <si>
    <t>0,64</t>
  </si>
  <si>
    <t>71:126:002:000060260</t>
  </si>
  <si>
    <t>130</t>
  </si>
  <si>
    <t>Центральная</t>
  </si>
  <si>
    <t>86:03:0051103:193</t>
  </si>
  <si>
    <t>1175</t>
  </si>
  <si>
    <t>Брус (деревянный)</t>
  </si>
  <si>
    <t>ЦЗН</t>
  </si>
  <si>
    <t>33-33-01/001/2011-255</t>
  </si>
  <si>
    <t>03335005-16</t>
  </si>
  <si>
    <t xml:space="preserve"> </t>
  </si>
  <si>
    <t>65</t>
  </si>
  <si>
    <t>2258,9</t>
  </si>
  <si>
    <t>109,1</t>
  </si>
  <si>
    <t>99,8</t>
  </si>
  <si>
    <t>Итого</t>
  </si>
  <si>
    <t>х</t>
  </si>
  <si>
    <t>23653,4</t>
  </si>
  <si>
    <t>1047,05</t>
  </si>
  <si>
    <t>789</t>
  </si>
  <si>
    <t>22175</t>
  </si>
  <si>
    <t>Дата формирования отчета: 04.05.2023 14:20:22</t>
  </si>
  <si>
    <t>Дата: 01.04.2023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</si>
</sst>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PageLayoutView="0" workbookViewId="0" topLeftCell="A1">
      <selection activeCell="A6" sqref="A6:AZ6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4.7109375" style="1" customWidth="1"/>
    <col min="4" max="4" width="15.7109375" style="1" customWidth="1"/>
    <col min="5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5" width="15.7109375" style="1" customWidth="1"/>
    <col min="16" max="16" width="11.7109375" style="1" customWidth="1"/>
    <col min="17" max="17" width="9.7109375" style="1" customWidth="1"/>
    <col min="18" max="18" width="10.7109375" style="1" customWidth="1"/>
    <col min="19" max="19" width="11.7109375" style="1" customWidth="1"/>
    <col min="20" max="20" width="9.7109375" style="1" customWidth="1"/>
    <col min="21" max="21" width="15.7109375" style="1" customWidth="1"/>
    <col min="22" max="24" width="10.7109375" style="1" customWidth="1"/>
    <col min="25" max="25" width="7.7109375" style="1" customWidth="1"/>
    <col min="26" max="26" width="9.7109375" style="1" customWidth="1"/>
    <col min="27" max="28" width="14.7109375" style="1" customWidth="1"/>
    <col min="29" max="29" width="8.7109375" style="1" customWidth="1"/>
    <col min="30" max="31" width="9.7109375" style="1" customWidth="1"/>
    <col min="32" max="36" width="14.7109375" style="1" customWidth="1"/>
    <col min="37" max="37" width="4.7109375" style="1" customWidth="1"/>
    <col min="38" max="38" width="3.7109375" style="1" customWidth="1"/>
    <col min="39" max="39" width="4.7109375" style="1" customWidth="1"/>
    <col min="40" max="40" width="11.7109375" style="1" customWidth="1"/>
    <col min="41" max="41" width="10.7109375" style="1" customWidth="1"/>
    <col min="42" max="44" width="8.7109375" style="1" customWidth="1"/>
    <col min="45" max="46" width="12.7109375" style="1" customWidth="1"/>
    <col min="47" max="47" width="8.7109375" style="1" customWidth="1"/>
    <col min="48" max="48" width="9.7109375" style="1" customWidth="1"/>
    <col min="49" max="49" width="10.7109375" style="1" customWidth="1"/>
    <col min="50" max="51" width="14.7109375" style="1" customWidth="1"/>
    <col min="52" max="52" width="6.7109375" style="1" customWidth="1"/>
  </cols>
  <sheetData>
    <row r="1" spans="1:52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1" customFormat="1" ht="18.75" customHeight="1">
      <c r="A5" s="5" t="s">
        <v>339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1" customFormat="1" ht="18.75" customHeight="1">
      <c r="A7" s="6" t="s">
        <v>5</v>
      </c>
      <c r="B7" s="6" t="s">
        <v>6</v>
      </c>
      <c r="C7" s="6"/>
      <c r="D7" s="6" t="s">
        <v>7</v>
      </c>
      <c r="E7" s="6" t="s">
        <v>8</v>
      </c>
      <c r="F7" s="6" t="s">
        <v>9</v>
      </c>
      <c r="G7" s="6" t="s">
        <v>10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 t="s">
        <v>27</v>
      </c>
      <c r="W7" s="6"/>
      <c r="X7" s="6"/>
      <c r="Y7" s="6"/>
      <c r="Z7" s="6"/>
      <c r="AA7" s="6" t="s">
        <v>32</v>
      </c>
      <c r="AB7" s="6" t="s">
        <v>33</v>
      </c>
      <c r="AC7" s="6" t="s">
        <v>34</v>
      </c>
      <c r="AD7" s="6"/>
      <c r="AE7" s="6"/>
      <c r="AF7" s="6" t="s">
        <v>38</v>
      </c>
      <c r="AG7" s="6"/>
      <c r="AH7" s="6"/>
      <c r="AI7" s="6"/>
      <c r="AJ7" s="6"/>
      <c r="AK7" s="6"/>
      <c r="AL7" s="6"/>
      <c r="AM7" s="6"/>
      <c r="AN7" s="6" t="s">
        <v>47</v>
      </c>
      <c r="AO7" s="6"/>
      <c r="AP7" s="6" t="s">
        <v>49</v>
      </c>
      <c r="AQ7" s="6" t="s">
        <v>50</v>
      </c>
      <c r="AR7" s="6" t="s">
        <v>51</v>
      </c>
      <c r="AS7" s="6" t="s">
        <v>52</v>
      </c>
      <c r="AT7" s="6" t="s">
        <v>53</v>
      </c>
      <c r="AU7" s="6" t="s">
        <v>54</v>
      </c>
      <c r="AV7" s="6" t="s">
        <v>55</v>
      </c>
      <c r="AW7" s="6" t="s">
        <v>56</v>
      </c>
      <c r="AX7" s="6" t="s">
        <v>57</v>
      </c>
      <c r="AY7" s="6" t="s">
        <v>58</v>
      </c>
      <c r="AZ7" s="10" t="s">
        <v>59</v>
      </c>
    </row>
    <row r="8" spans="1:52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 t="s">
        <v>28</v>
      </c>
      <c r="W8" s="8" t="s">
        <v>29</v>
      </c>
      <c r="X8" s="8" t="s">
        <v>30</v>
      </c>
      <c r="Y8" s="8" t="s">
        <v>31</v>
      </c>
      <c r="Z8" s="8" t="s">
        <v>25</v>
      </c>
      <c r="AA8" s="6"/>
      <c r="AB8" s="6"/>
      <c r="AC8" s="7" t="s">
        <v>35</v>
      </c>
      <c r="AD8" s="8" t="s">
        <v>36</v>
      </c>
      <c r="AE8" s="8" t="s">
        <v>37</v>
      </c>
      <c r="AF8" s="7" t="s">
        <v>39</v>
      </c>
      <c r="AG8" s="8" t="s">
        <v>40</v>
      </c>
      <c r="AH8" s="8" t="s">
        <v>41</v>
      </c>
      <c r="AI8" s="8" t="s">
        <v>42</v>
      </c>
      <c r="AJ8" s="8" t="s">
        <v>43</v>
      </c>
      <c r="AK8" s="8" t="s">
        <v>44</v>
      </c>
      <c r="AL8" s="8" t="s">
        <v>45</v>
      </c>
      <c r="AM8" s="8" t="s">
        <v>46</v>
      </c>
      <c r="AN8" s="7" t="s">
        <v>7</v>
      </c>
      <c r="AO8" s="8" t="s">
        <v>48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10"/>
    </row>
    <row r="9" spans="1:52" s="1" customFormat="1" ht="18.75" customHeight="1">
      <c r="A9" s="6"/>
      <c r="B9" s="6"/>
      <c r="C9" s="6"/>
      <c r="D9" s="6"/>
      <c r="E9" s="6"/>
      <c r="F9" s="6"/>
      <c r="G9" s="7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/>
      <c r="M9" s="8"/>
      <c r="N9" s="8"/>
      <c r="O9" s="8"/>
      <c r="P9" s="8" t="s">
        <v>21</v>
      </c>
      <c r="Q9" s="8" t="s">
        <v>22</v>
      </c>
      <c r="R9" s="8" t="s">
        <v>23</v>
      </c>
      <c r="S9" s="8" t="s">
        <v>24</v>
      </c>
      <c r="T9" s="8" t="s">
        <v>25</v>
      </c>
      <c r="U9" s="8" t="s">
        <v>26</v>
      </c>
      <c r="V9" s="7"/>
      <c r="W9" s="8"/>
      <c r="X9" s="8"/>
      <c r="Y9" s="8"/>
      <c r="Z9" s="8"/>
      <c r="AA9" s="6"/>
      <c r="AB9" s="6"/>
      <c r="AC9" s="7"/>
      <c r="AD9" s="8"/>
      <c r="AE9" s="8"/>
      <c r="AF9" s="7"/>
      <c r="AG9" s="8"/>
      <c r="AH9" s="8"/>
      <c r="AI9" s="8"/>
      <c r="AJ9" s="8"/>
      <c r="AK9" s="8"/>
      <c r="AL9" s="8"/>
      <c r="AM9" s="8"/>
      <c r="AN9" s="7"/>
      <c r="AO9" s="8"/>
      <c r="AP9" s="6"/>
      <c r="AQ9" s="6"/>
      <c r="AR9" s="6"/>
      <c r="AS9" s="6"/>
      <c r="AT9" s="6"/>
      <c r="AU9" s="6"/>
      <c r="AV9" s="6"/>
      <c r="AW9" s="6"/>
      <c r="AX9" s="6"/>
      <c r="AY9" s="6"/>
      <c r="AZ9" s="10"/>
    </row>
    <row r="10" spans="1:52" s="1" customFormat="1" ht="42.7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9" t="s">
        <v>16</v>
      </c>
      <c r="L10" s="9" t="s">
        <v>17</v>
      </c>
      <c r="M10" s="9" t="s">
        <v>18</v>
      </c>
      <c r="N10" s="9" t="s">
        <v>19</v>
      </c>
      <c r="O10" s="9" t="s">
        <v>20</v>
      </c>
      <c r="P10" s="8"/>
      <c r="Q10" s="8"/>
      <c r="R10" s="8"/>
      <c r="S10" s="8"/>
      <c r="T10" s="8"/>
      <c r="U10" s="8"/>
      <c r="V10" s="7"/>
      <c r="W10" s="8"/>
      <c r="X10" s="8"/>
      <c r="Y10" s="8"/>
      <c r="Z10" s="8"/>
      <c r="AA10" s="6"/>
      <c r="AB10" s="6"/>
      <c r="AC10" s="7"/>
      <c r="AD10" s="8"/>
      <c r="AE10" s="8"/>
      <c r="AF10" s="7"/>
      <c r="AG10" s="8"/>
      <c r="AH10" s="8"/>
      <c r="AI10" s="8"/>
      <c r="AJ10" s="8"/>
      <c r="AK10" s="8"/>
      <c r="AL10" s="8"/>
      <c r="AM10" s="8"/>
      <c r="AN10" s="7"/>
      <c r="AO10" s="8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10"/>
    </row>
    <row r="11" spans="1:52" s="1" customFormat="1" ht="18.75" customHeight="1">
      <c r="A11" s="11" t="s">
        <v>60</v>
      </c>
      <c r="B11" s="12" t="s">
        <v>61</v>
      </c>
      <c r="C11" s="12"/>
      <c r="D11" s="11" t="s">
        <v>62</v>
      </c>
      <c r="E11" s="11" t="s">
        <v>63</v>
      </c>
      <c r="F11" s="11" t="s">
        <v>64</v>
      </c>
      <c r="G11" s="11" t="s">
        <v>65</v>
      </c>
      <c r="H11" s="13" t="s">
        <v>66</v>
      </c>
      <c r="I11" s="13" t="s">
        <v>67</v>
      </c>
      <c r="J11" s="13" t="s">
        <v>68</v>
      </c>
      <c r="K11" s="13" t="s">
        <v>69</v>
      </c>
      <c r="L11" s="13" t="s">
        <v>70</v>
      </c>
      <c r="M11" s="13" t="s">
        <v>71</v>
      </c>
      <c r="N11" s="13" t="s">
        <v>72</v>
      </c>
      <c r="O11" s="13" t="s">
        <v>73</v>
      </c>
      <c r="P11" s="13" t="s">
        <v>74</v>
      </c>
      <c r="Q11" s="13" t="s">
        <v>75</v>
      </c>
      <c r="R11" s="13" t="s">
        <v>76</v>
      </c>
      <c r="S11" s="13" t="s">
        <v>77</v>
      </c>
      <c r="T11" s="13" t="s">
        <v>78</v>
      </c>
      <c r="U11" s="13" t="s">
        <v>79</v>
      </c>
      <c r="V11" s="11" t="s">
        <v>80</v>
      </c>
      <c r="W11" s="13" t="s">
        <v>81</v>
      </c>
      <c r="X11" s="13" t="s">
        <v>82</v>
      </c>
      <c r="Y11" s="13" t="s">
        <v>83</v>
      </c>
      <c r="Z11" s="13" t="s">
        <v>84</v>
      </c>
      <c r="AA11" s="11" t="s">
        <v>85</v>
      </c>
      <c r="AB11" s="11" t="s">
        <v>86</v>
      </c>
      <c r="AC11" s="11" t="s">
        <v>87</v>
      </c>
      <c r="AD11" s="13" t="s">
        <v>88</v>
      </c>
      <c r="AE11" s="13" t="s">
        <v>89</v>
      </c>
      <c r="AF11" s="11" t="s">
        <v>90</v>
      </c>
      <c r="AG11" s="13" t="s">
        <v>91</v>
      </c>
      <c r="AH11" s="13" t="s">
        <v>92</v>
      </c>
      <c r="AI11" s="13" t="s">
        <v>93</v>
      </c>
      <c r="AJ11" s="13" t="s">
        <v>94</v>
      </c>
      <c r="AK11" s="13" t="s">
        <v>95</v>
      </c>
      <c r="AL11" s="13" t="s">
        <v>96</v>
      </c>
      <c r="AM11" s="13" t="s">
        <v>97</v>
      </c>
      <c r="AN11" s="11" t="s">
        <v>98</v>
      </c>
      <c r="AO11" s="13" t="s">
        <v>99</v>
      </c>
      <c r="AP11" s="11" t="s">
        <v>100</v>
      </c>
      <c r="AQ11" s="11" t="s">
        <v>101</v>
      </c>
      <c r="AR11" s="11" t="s">
        <v>102</v>
      </c>
      <c r="AS11" s="11" t="s">
        <v>103</v>
      </c>
      <c r="AT11" s="11" t="s">
        <v>104</v>
      </c>
      <c r="AU11" s="11" t="s">
        <v>105</v>
      </c>
      <c r="AV11" s="11" t="s">
        <v>106</v>
      </c>
      <c r="AW11" s="11" t="s">
        <v>107</v>
      </c>
      <c r="AX11" s="11" t="s">
        <v>108</v>
      </c>
      <c r="AY11" s="11" t="s">
        <v>109</v>
      </c>
      <c r="AZ11" s="14" t="s">
        <v>110</v>
      </c>
    </row>
    <row r="12" spans="1:52" s="1" customFormat="1" ht="61.5" customHeight="1">
      <c r="A12" s="15" t="s">
        <v>60</v>
      </c>
      <c r="B12" s="16" t="s">
        <v>111</v>
      </c>
      <c r="C12" s="16"/>
      <c r="D12" s="15" t="s">
        <v>112</v>
      </c>
      <c r="E12" s="17" t="s">
        <v>113</v>
      </c>
      <c r="F12" s="17" t="s">
        <v>114</v>
      </c>
      <c r="G12" s="17" t="s">
        <v>115</v>
      </c>
      <c r="H12" s="18" t="s">
        <v>116</v>
      </c>
      <c r="I12" s="19" t="s">
        <v>3</v>
      </c>
      <c r="J12" s="19" t="s">
        <v>3</v>
      </c>
      <c r="K12" s="18" t="s">
        <v>117</v>
      </c>
      <c r="L12" s="18" t="s">
        <v>118</v>
      </c>
      <c r="M12" s="18" t="s">
        <v>119</v>
      </c>
      <c r="N12" s="18" t="s">
        <v>120</v>
      </c>
      <c r="O12" s="19" t="s">
        <v>121</v>
      </c>
      <c r="P12" s="20" t="s">
        <v>3</v>
      </c>
      <c r="Q12" s="18" t="s">
        <v>3</v>
      </c>
      <c r="R12" s="18" t="s">
        <v>3</v>
      </c>
      <c r="S12" s="21">
        <f>0</f>
        <v>0</v>
      </c>
      <c r="T12" s="18" t="s">
        <v>3</v>
      </c>
      <c r="U12" s="19" t="s">
        <v>122</v>
      </c>
      <c r="V12" s="15" t="s">
        <v>123</v>
      </c>
      <c r="W12" s="18" t="s">
        <v>3</v>
      </c>
      <c r="X12" s="20" t="s">
        <v>3</v>
      </c>
      <c r="Y12" s="18" t="s">
        <v>3</v>
      </c>
      <c r="Z12" s="18" t="s">
        <v>3</v>
      </c>
      <c r="AA12" s="17" t="s">
        <v>124</v>
      </c>
      <c r="AB12" s="17" t="s">
        <v>125</v>
      </c>
      <c r="AC12" s="22" t="s">
        <v>126</v>
      </c>
      <c r="AD12" s="20" t="s">
        <v>127</v>
      </c>
      <c r="AE12" s="20" t="s">
        <v>128</v>
      </c>
      <c r="AF12" s="17" t="s">
        <v>129</v>
      </c>
      <c r="AG12" s="19" t="s">
        <v>130</v>
      </c>
      <c r="AH12" s="19" t="s">
        <v>3</v>
      </c>
      <c r="AI12" s="19" t="s">
        <v>131</v>
      </c>
      <c r="AJ12" s="19" t="s">
        <v>132</v>
      </c>
      <c r="AK12" s="18" t="s">
        <v>62</v>
      </c>
      <c r="AL12" s="18" t="s">
        <v>3</v>
      </c>
      <c r="AM12" s="18" t="s">
        <v>3</v>
      </c>
      <c r="AN12" s="15" t="s">
        <v>3</v>
      </c>
      <c r="AO12" s="20" t="s">
        <v>3</v>
      </c>
      <c r="AP12" s="15" t="s">
        <v>3</v>
      </c>
      <c r="AQ12" s="15" t="s">
        <v>3</v>
      </c>
      <c r="AR12" s="15" t="s">
        <v>3</v>
      </c>
      <c r="AS12" s="17" t="s">
        <v>133</v>
      </c>
      <c r="AT12" s="17" t="s">
        <v>134</v>
      </c>
      <c r="AU12" s="15" t="s">
        <v>3</v>
      </c>
      <c r="AV12" s="15" t="s">
        <v>3</v>
      </c>
      <c r="AW12" s="17" t="s">
        <v>3</v>
      </c>
      <c r="AX12" s="17" t="s">
        <v>3</v>
      </c>
      <c r="AY12" s="17" t="s">
        <v>3</v>
      </c>
      <c r="AZ12" s="23" t="s">
        <v>60</v>
      </c>
    </row>
    <row r="13" spans="1:52" s="1" customFormat="1" ht="61.5" customHeight="1">
      <c r="A13" s="15" t="s">
        <v>61</v>
      </c>
      <c r="B13" s="16" t="s">
        <v>135</v>
      </c>
      <c r="C13" s="16"/>
      <c r="D13" s="15" t="s">
        <v>3</v>
      </c>
      <c r="E13" s="17" t="s">
        <v>3</v>
      </c>
      <c r="F13" s="17" t="s">
        <v>3</v>
      </c>
      <c r="G13" s="17" t="s">
        <v>3</v>
      </c>
      <c r="H13" s="18" t="s">
        <v>3</v>
      </c>
      <c r="I13" s="19" t="s">
        <v>3</v>
      </c>
      <c r="J13" s="19" t="s">
        <v>3</v>
      </c>
      <c r="K13" s="18" t="s">
        <v>3</v>
      </c>
      <c r="L13" s="18" t="s">
        <v>118</v>
      </c>
      <c r="M13" s="18" t="s">
        <v>136</v>
      </c>
      <c r="N13" s="18" t="s">
        <v>137</v>
      </c>
      <c r="O13" s="19" t="s">
        <v>121</v>
      </c>
      <c r="P13" s="20" t="s">
        <v>3</v>
      </c>
      <c r="Q13" s="18" t="s">
        <v>3</v>
      </c>
      <c r="R13" s="18" t="s">
        <v>3</v>
      </c>
      <c r="S13" s="21">
        <f>0</f>
        <v>0</v>
      </c>
      <c r="T13" s="18" t="s">
        <v>3</v>
      </c>
      <c r="U13" s="19" t="s">
        <v>3</v>
      </c>
      <c r="V13" s="15" t="s">
        <v>138</v>
      </c>
      <c r="W13" s="18" t="s">
        <v>3</v>
      </c>
      <c r="X13" s="20" t="s">
        <v>3</v>
      </c>
      <c r="Y13" s="18" t="s">
        <v>3</v>
      </c>
      <c r="Z13" s="18" t="s">
        <v>3</v>
      </c>
      <c r="AA13" s="17" t="s">
        <v>3</v>
      </c>
      <c r="AB13" s="17" t="s">
        <v>3</v>
      </c>
      <c r="AC13" s="22" t="s">
        <v>139</v>
      </c>
      <c r="AD13" s="20" t="s">
        <v>140</v>
      </c>
      <c r="AE13" s="20" t="s">
        <v>141</v>
      </c>
      <c r="AF13" s="17" t="s">
        <v>3</v>
      </c>
      <c r="AG13" s="19" t="s">
        <v>3</v>
      </c>
      <c r="AH13" s="19" t="s">
        <v>3</v>
      </c>
      <c r="AI13" s="19" t="s">
        <v>3</v>
      </c>
      <c r="AJ13" s="19" t="s">
        <v>3</v>
      </c>
      <c r="AK13" s="18" t="s">
        <v>3</v>
      </c>
      <c r="AL13" s="18" t="s">
        <v>3</v>
      </c>
      <c r="AM13" s="18" t="s">
        <v>3</v>
      </c>
      <c r="AN13" s="15" t="s">
        <v>3</v>
      </c>
      <c r="AO13" s="20" t="s">
        <v>3</v>
      </c>
      <c r="AP13" s="15" t="s">
        <v>60</v>
      </c>
      <c r="AQ13" s="15" t="s">
        <v>60</v>
      </c>
      <c r="AR13" s="15" t="s">
        <v>61</v>
      </c>
      <c r="AS13" s="17" t="s">
        <v>133</v>
      </c>
      <c r="AT13" s="17" t="s">
        <v>142</v>
      </c>
      <c r="AU13" s="15" t="s">
        <v>143</v>
      </c>
      <c r="AV13" s="15" t="s">
        <v>3</v>
      </c>
      <c r="AW13" s="17" t="s">
        <v>3</v>
      </c>
      <c r="AX13" s="17" t="s">
        <v>3</v>
      </c>
      <c r="AY13" s="17" t="s">
        <v>3</v>
      </c>
      <c r="AZ13" s="23" t="s">
        <v>60</v>
      </c>
    </row>
    <row r="14" spans="1:52" s="1" customFormat="1" ht="103.5" customHeight="1">
      <c r="A14" s="15" t="s">
        <v>62</v>
      </c>
      <c r="B14" s="16" t="s">
        <v>144</v>
      </c>
      <c r="C14" s="16"/>
      <c r="D14" s="15" t="s">
        <v>145</v>
      </c>
      <c r="E14" s="17" t="s">
        <v>113</v>
      </c>
      <c r="F14" s="17" t="s">
        <v>146</v>
      </c>
      <c r="G14" s="17" t="s">
        <v>115</v>
      </c>
      <c r="H14" s="18" t="s">
        <v>147</v>
      </c>
      <c r="I14" s="19" t="s">
        <v>148</v>
      </c>
      <c r="J14" s="19" t="s">
        <v>149</v>
      </c>
      <c r="K14" s="18" t="s">
        <v>117</v>
      </c>
      <c r="L14" s="18" t="s">
        <v>150</v>
      </c>
      <c r="M14" s="18" t="s">
        <v>151</v>
      </c>
      <c r="N14" s="18" t="s">
        <v>152</v>
      </c>
      <c r="O14" s="19" t="s">
        <v>153</v>
      </c>
      <c r="P14" s="21">
        <f>234761</f>
        <v>234761</v>
      </c>
      <c r="Q14" s="18" t="s">
        <v>154</v>
      </c>
      <c r="R14" s="18" t="s">
        <v>155</v>
      </c>
      <c r="S14" s="21">
        <f>0</f>
        <v>0</v>
      </c>
      <c r="T14" s="18" t="s">
        <v>3</v>
      </c>
      <c r="U14" s="19" t="s">
        <v>2</v>
      </c>
      <c r="V14" s="15" t="s">
        <v>156</v>
      </c>
      <c r="W14" s="18" t="s">
        <v>3</v>
      </c>
      <c r="X14" s="20" t="s">
        <v>3</v>
      </c>
      <c r="Y14" s="18" t="s">
        <v>157</v>
      </c>
      <c r="Z14" s="18" t="s">
        <v>3</v>
      </c>
      <c r="AA14" s="17" t="s">
        <v>124</v>
      </c>
      <c r="AB14" s="17" t="s">
        <v>125</v>
      </c>
      <c r="AC14" s="22" t="s">
        <v>158</v>
      </c>
      <c r="AD14" s="20" t="s">
        <v>3</v>
      </c>
      <c r="AE14" s="20" t="s">
        <v>3</v>
      </c>
      <c r="AF14" s="17" t="s">
        <v>159</v>
      </c>
      <c r="AG14" s="19" t="s">
        <v>160</v>
      </c>
      <c r="AH14" s="19" t="s">
        <v>3</v>
      </c>
      <c r="AI14" s="19" t="s">
        <v>161</v>
      </c>
      <c r="AJ14" s="19" t="s">
        <v>162</v>
      </c>
      <c r="AK14" s="18" t="s">
        <v>87</v>
      </c>
      <c r="AL14" s="18" t="s">
        <v>3</v>
      </c>
      <c r="AM14" s="18" t="s">
        <v>3</v>
      </c>
      <c r="AN14" s="15" t="s">
        <v>163</v>
      </c>
      <c r="AO14" s="20" t="s">
        <v>164</v>
      </c>
      <c r="AP14" s="15" t="s">
        <v>3</v>
      </c>
      <c r="AQ14" s="15" t="s">
        <v>3</v>
      </c>
      <c r="AR14" s="15" t="s">
        <v>3</v>
      </c>
      <c r="AS14" s="17" t="s">
        <v>165</v>
      </c>
      <c r="AT14" s="17" t="s">
        <v>166</v>
      </c>
      <c r="AU14" s="15" t="s">
        <v>167</v>
      </c>
      <c r="AV14" s="15" t="s">
        <v>168</v>
      </c>
      <c r="AW14" s="17" t="s">
        <v>3</v>
      </c>
      <c r="AX14" s="17" t="s">
        <v>3</v>
      </c>
      <c r="AY14" s="17" t="s">
        <v>3</v>
      </c>
      <c r="AZ14" s="23" t="s">
        <v>60</v>
      </c>
    </row>
    <row r="15" spans="1:52" s="1" customFormat="1" ht="103.5" customHeight="1">
      <c r="A15" s="15" t="s">
        <v>63</v>
      </c>
      <c r="B15" s="16" t="s">
        <v>144</v>
      </c>
      <c r="C15" s="16"/>
      <c r="D15" s="15" t="s">
        <v>169</v>
      </c>
      <c r="E15" s="17" t="s">
        <v>113</v>
      </c>
      <c r="F15" s="17" t="s">
        <v>146</v>
      </c>
      <c r="G15" s="17" t="s">
        <v>115</v>
      </c>
      <c r="H15" s="18" t="s">
        <v>170</v>
      </c>
      <c r="I15" s="19" t="s">
        <v>171</v>
      </c>
      <c r="J15" s="19" t="s">
        <v>172</v>
      </c>
      <c r="K15" s="18" t="s">
        <v>117</v>
      </c>
      <c r="L15" s="18" t="s">
        <v>173</v>
      </c>
      <c r="M15" s="18" t="s">
        <v>174</v>
      </c>
      <c r="N15" s="18" t="s">
        <v>175</v>
      </c>
      <c r="O15" s="19" t="s">
        <v>153</v>
      </c>
      <c r="P15" s="21">
        <f>319273.6</f>
        <v>319273.6</v>
      </c>
      <c r="Q15" s="18" t="s">
        <v>176</v>
      </c>
      <c r="R15" s="18" t="s">
        <v>3</v>
      </c>
      <c r="S15" s="21">
        <f>0</f>
        <v>0</v>
      </c>
      <c r="T15" s="18" t="s">
        <v>177</v>
      </c>
      <c r="U15" s="19" t="s">
        <v>2</v>
      </c>
      <c r="V15" s="15" t="s">
        <v>178</v>
      </c>
      <c r="W15" s="18" t="s">
        <v>3</v>
      </c>
      <c r="X15" s="21">
        <f>113309</f>
        <v>113309</v>
      </c>
      <c r="Y15" s="18" t="s">
        <v>157</v>
      </c>
      <c r="Z15" s="18" t="s">
        <v>179</v>
      </c>
      <c r="AA15" s="17" t="s">
        <v>124</v>
      </c>
      <c r="AB15" s="17" t="s">
        <v>125</v>
      </c>
      <c r="AC15" s="22" t="s">
        <v>180</v>
      </c>
      <c r="AD15" s="20" t="s">
        <v>3</v>
      </c>
      <c r="AE15" s="20" t="s">
        <v>3</v>
      </c>
      <c r="AF15" s="17" t="s">
        <v>159</v>
      </c>
      <c r="AG15" s="19" t="s">
        <v>160</v>
      </c>
      <c r="AH15" s="19" t="s">
        <v>3</v>
      </c>
      <c r="AI15" s="19" t="s">
        <v>161</v>
      </c>
      <c r="AJ15" s="19" t="s">
        <v>162</v>
      </c>
      <c r="AK15" s="18" t="s">
        <v>87</v>
      </c>
      <c r="AL15" s="18" t="s">
        <v>3</v>
      </c>
      <c r="AM15" s="18" t="s">
        <v>3</v>
      </c>
      <c r="AN15" s="15" t="s">
        <v>163</v>
      </c>
      <c r="AO15" s="20" t="s">
        <v>164</v>
      </c>
      <c r="AP15" s="15" t="s">
        <v>60</v>
      </c>
      <c r="AQ15" s="15" t="s">
        <v>3</v>
      </c>
      <c r="AR15" s="15" t="s">
        <v>3</v>
      </c>
      <c r="AS15" s="17" t="s">
        <v>181</v>
      </c>
      <c r="AT15" s="17" t="s">
        <v>182</v>
      </c>
      <c r="AU15" s="15" t="s">
        <v>167</v>
      </c>
      <c r="AV15" s="15" t="s">
        <v>3</v>
      </c>
      <c r="AW15" s="17" t="s">
        <v>3</v>
      </c>
      <c r="AX15" s="17" t="s">
        <v>3</v>
      </c>
      <c r="AY15" s="17" t="s">
        <v>3</v>
      </c>
      <c r="AZ15" s="23" t="s">
        <v>60</v>
      </c>
    </row>
    <row r="16" spans="1:52" s="1" customFormat="1" ht="103.5" customHeight="1">
      <c r="A16" s="15" t="s">
        <v>64</v>
      </c>
      <c r="B16" s="16" t="s">
        <v>183</v>
      </c>
      <c r="C16" s="16"/>
      <c r="D16" s="15" t="s">
        <v>184</v>
      </c>
      <c r="E16" s="17" t="s">
        <v>113</v>
      </c>
      <c r="F16" s="17" t="s">
        <v>146</v>
      </c>
      <c r="G16" s="17" t="s">
        <v>115</v>
      </c>
      <c r="H16" s="18" t="s">
        <v>185</v>
      </c>
      <c r="I16" s="19" t="s">
        <v>186</v>
      </c>
      <c r="J16" s="19" t="s">
        <v>187</v>
      </c>
      <c r="K16" s="18" t="s">
        <v>117</v>
      </c>
      <c r="L16" s="18" t="s">
        <v>173</v>
      </c>
      <c r="M16" s="18" t="s">
        <v>188</v>
      </c>
      <c r="N16" s="18" t="s">
        <v>189</v>
      </c>
      <c r="O16" s="19" t="s">
        <v>153</v>
      </c>
      <c r="P16" s="21">
        <f>6771929.6</f>
        <v>6771929.6</v>
      </c>
      <c r="Q16" s="18" t="s">
        <v>190</v>
      </c>
      <c r="R16" s="18" t="s">
        <v>191</v>
      </c>
      <c r="S16" s="21">
        <f>0</f>
        <v>0</v>
      </c>
      <c r="T16" s="18" t="s">
        <v>3</v>
      </c>
      <c r="U16" s="19" t="s">
        <v>2</v>
      </c>
      <c r="V16" s="15" t="s">
        <v>192</v>
      </c>
      <c r="W16" s="18" t="s">
        <v>3</v>
      </c>
      <c r="X16" s="21">
        <f>1385399</f>
        <v>1385399</v>
      </c>
      <c r="Y16" s="18" t="s">
        <v>157</v>
      </c>
      <c r="Z16" s="18" t="s">
        <v>193</v>
      </c>
      <c r="AA16" s="17" t="s">
        <v>124</v>
      </c>
      <c r="AB16" s="17" t="s">
        <v>125</v>
      </c>
      <c r="AC16" s="22" t="s">
        <v>194</v>
      </c>
      <c r="AD16" s="20" t="s">
        <v>3</v>
      </c>
      <c r="AE16" s="20" t="s">
        <v>3</v>
      </c>
      <c r="AF16" s="17" t="s">
        <v>159</v>
      </c>
      <c r="AG16" s="19" t="s">
        <v>160</v>
      </c>
      <c r="AH16" s="19" t="s">
        <v>3</v>
      </c>
      <c r="AI16" s="19" t="s">
        <v>195</v>
      </c>
      <c r="AJ16" s="19" t="s">
        <v>196</v>
      </c>
      <c r="AK16" s="18" t="s">
        <v>99</v>
      </c>
      <c r="AL16" s="18" t="s">
        <v>3</v>
      </c>
      <c r="AM16" s="18" t="s">
        <v>3</v>
      </c>
      <c r="AN16" s="15" t="s">
        <v>197</v>
      </c>
      <c r="AO16" s="20" t="s">
        <v>198</v>
      </c>
      <c r="AP16" s="15" t="s">
        <v>62</v>
      </c>
      <c r="AQ16" s="15" t="s">
        <v>3</v>
      </c>
      <c r="AR16" s="15" t="s">
        <v>3</v>
      </c>
      <c r="AS16" s="17" t="s">
        <v>199</v>
      </c>
      <c r="AT16" s="17" t="s">
        <v>182</v>
      </c>
      <c r="AU16" s="15" t="s">
        <v>200</v>
      </c>
      <c r="AV16" s="15" t="s">
        <v>201</v>
      </c>
      <c r="AW16" s="17" t="s">
        <v>3</v>
      </c>
      <c r="AX16" s="17" t="s">
        <v>3</v>
      </c>
      <c r="AY16" s="17" t="s">
        <v>3</v>
      </c>
      <c r="AZ16" s="23" t="s">
        <v>60</v>
      </c>
    </row>
    <row r="17" spans="1:52" s="1" customFormat="1" ht="103.5" customHeight="1">
      <c r="A17" s="15" t="s">
        <v>65</v>
      </c>
      <c r="B17" s="16" t="s">
        <v>202</v>
      </c>
      <c r="C17" s="16"/>
      <c r="D17" s="15" t="s">
        <v>203</v>
      </c>
      <c r="E17" s="17" t="s">
        <v>113</v>
      </c>
      <c r="F17" s="17" t="s">
        <v>146</v>
      </c>
      <c r="G17" s="17" t="s">
        <v>115</v>
      </c>
      <c r="H17" s="18" t="s">
        <v>204</v>
      </c>
      <c r="I17" s="19" t="s">
        <v>186</v>
      </c>
      <c r="J17" s="19" t="s">
        <v>205</v>
      </c>
      <c r="K17" s="18" t="s">
        <v>3</v>
      </c>
      <c r="L17" s="18" t="s">
        <v>206</v>
      </c>
      <c r="M17" s="18" t="s">
        <v>207</v>
      </c>
      <c r="N17" s="18" t="s">
        <v>208</v>
      </c>
      <c r="O17" s="19" t="s">
        <v>153</v>
      </c>
      <c r="P17" s="21">
        <f>49712996.7</f>
        <v>49712996.7</v>
      </c>
      <c r="Q17" s="18" t="s">
        <v>190</v>
      </c>
      <c r="R17" s="18" t="s">
        <v>3</v>
      </c>
      <c r="S17" s="21">
        <f>28018193.75</f>
        <v>28018193.75</v>
      </c>
      <c r="T17" s="18" t="s">
        <v>3</v>
      </c>
      <c r="U17" s="19" t="s">
        <v>2</v>
      </c>
      <c r="V17" s="15" t="s">
        <v>209</v>
      </c>
      <c r="W17" s="18" t="s">
        <v>3</v>
      </c>
      <c r="X17" s="20" t="s">
        <v>3</v>
      </c>
      <c r="Y17" s="18" t="s">
        <v>3</v>
      </c>
      <c r="Z17" s="18" t="s">
        <v>3</v>
      </c>
      <c r="AA17" s="17" t="s">
        <v>124</v>
      </c>
      <c r="AB17" s="17" t="s">
        <v>125</v>
      </c>
      <c r="AC17" s="22" t="s">
        <v>210</v>
      </c>
      <c r="AD17" s="20" t="s">
        <v>3</v>
      </c>
      <c r="AE17" s="20" t="s">
        <v>3</v>
      </c>
      <c r="AF17" s="17" t="s">
        <v>159</v>
      </c>
      <c r="AG17" s="19" t="s">
        <v>3</v>
      </c>
      <c r="AH17" s="19" t="s">
        <v>3</v>
      </c>
      <c r="AI17" s="19" t="s">
        <v>161</v>
      </c>
      <c r="AJ17" s="19" t="s">
        <v>196</v>
      </c>
      <c r="AK17" s="18" t="s">
        <v>211</v>
      </c>
      <c r="AL17" s="18" t="s">
        <v>3</v>
      </c>
      <c r="AM17" s="18" t="s">
        <v>3</v>
      </c>
      <c r="AN17" s="15" t="s">
        <v>212</v>
      </c>
      <c r="AO17" s="20" t="s">
        <v>213</v>
      </c>
      <c r="AP17" s="15" t="s">
        <v>3</v>
      </c>
      <c r="AQ17" s="15" t="s">
        <v>3</v>
      </c>
      <c r="AR17" s="15" t="s">
        <v>3</v>
      </c>
      <c r="AS17" s="17" t="s">
        <v>214</v>
      </c>
      <c r="AT17" s="17" t="s">
        <v>142</v>
      </c>
      <c r="AU17" s="15" t="s">
        <v>215</v>
      </c>
      <c r="AV17" s="15" t="s">
        <v>216</v>
      </c>
      <c r="AW17" s="17" t="s">
        <v>3</v>
      </c>
      <c r="AX17" s="17" t="s">
        <v>3</v>
      </c>
      <c r="AY17" s="17" t="s">
        <v>3</v>
      </c>
      <c r="AZ17" s="23" t="s">
        <v>60</v>
      </c>
    </row>
    <row r="18" spans="1:52" s="1" customFormat="1" ht="61.5" customHeight="1">
      <c r="A18" s="15" t="s">
        <v>66</v>
      </c>
      <c r="B18" s="16" t="s">
        <v>217</v>
      </c>
      <c r="C18" s="16"/>
      <c r="D18" s="15" t="s">
        <v>218</v>
      </c>
      <c r="E18" s="17" t="s">
        <v>113</v>
      </c>
      <c r="F18" s="17" t="s">
        <v>219</v>
      </c>
      <c r="G18" s="17" t="s">
        <v>115</v>
      </c>
      <c r="H18" s="18" t="s">
        <v>220</v>
      </c>
      <c r="I18" s="19" t="s">
        <v>221</v>
      </c>
      <c r="J18" s="19" t="s">
        <v>3</v>
      </c>
      <c r="K18" s="18" t="s">
        <v>117</v>
      </c>
      <c r="L18" s="18" t="s">
        <v>118</v>
      </c>
      <c r="M18" s="18" t="s">
        <v>222</v>
      </c>
      <c r="N18" s="18" t="s">
        <v>223</v>
      </c>
      <c r="O18" s="19" t="s">
        <v>121</v>
      </c>
      <c r="P18" s="20" t="s">
        <v>3</v>
      </c>
      <c r="Q18" s="18" t="s">
        <v>224</v>
      </c>
      <c r="R18" s="18" t="s">
        <v>3</v>
      </c>
      <c r="S18" s="21">
        <f>0</f>
        <v>0</v>
      </c>
      <c r="T18" s="18" t="s">
        <v>3</v>
      </c>
      <c r="U18" s="19" t="s">
        <v>122</v>
      </c>
      <c r="V18" s="15" t="s">
        <v>225</v>
      </c>
      <c r="W18" s="18" t="s">
        <v>3</v>
      </c>
      <c r="X18" s="20" t="s">
        <v>3</v>
      </c>
      <c r="Y18" s="18" t="s">
        <v>90</v>
      </c>
      <c r="Z18" s="18" t="s">
        <v>226</v>
      </c>
      <c r="AA18" s="17" t="s">
        <v>124</v>
      </c>
      <c r="AB18" s="17" t="s">
        <v>125</v>
      </c>
      <c r="AC18" s="22" t="s">
        <v>227</v>
      </c>
      <c r="AD18" s="20" t="s">
        <v>228</v>
      </c>
      <c r="AE18" s="20" t="s">
        <v>229</v>
      </c>
      <c r="AF18" s="17" t="s">
        <v>129</v>
      </c>
      <c r="AG18" s="19" t="s">
        <v>130</v>
      </c>
      <c r="AH18" s="19" t="s">
        <v>3</v>
      </c>
      <c r="AI18" s="19" t="s">
        <v>131</v>
      </c>
      <c r="AJ18" s="19" t="s">
        <v>230</v>
      </c>
      <c r="AK18" s="18" t="s">
        <v>74</v>
      </c>
      <c r="AL18" s="18" t="s">
        <v>3</v>
      </c>
      <c r="AM18" s="18" t="s">
        <v>3</v>
      </c>
      <c r="AN18" s="15" t="s">
        <v>3</v>
      </c>
      <c r="AO18" s="20" t="s">
        <v>3</v>
      </c>
      <c r="AP18" s="15" t="s">
        <v>64</v>
      </c>
      <c r="AQ18" s="15" t="s">
        <v>3</v>
      </c>
      <c r="AR18" s="15" t="s">
        <v>89</v>
      </c>
      <c r="AS18" s="17" t="s">
        <v>231</v>
      </c>
      <c r="AT18" s="17" t="s">
        <v>166</v>
      </c>
      <c r="AU18" s="15" t="s">
        <v>232</v>
      </c>
      <c r="AV18" s="15" t="s">
        <v>3</v>
      </c>
      <c r="AW18" s="17" t="s">
        <v>3</v>
      </c>
      <c r="AX18" s="17" t="s">
        <v>3</v>
      </c>
      <c r="AY18" s="17" t="s">
        <v>3</v>
      </c>
      <c r="AZ18" s="23" t="s">
        <v>60</v>
      </c>
    </row>
    <row r="19" spans="1:52" s="1" customFormat="1" ht="61.5" customHeight="1">
      <c r="A19" s="15" t="s">
        <v>67</v>
      </c>
      <c r="B19" s="16" t="s">
        <v>217</v>
      </c>
      <c r="C19" s="16"/>
      <c r="D19" s="15" t="s">
        <v>233</v>
      </c>
      <c r="E19" s="17" t="s">
        <v>113</v>
      </c>
      <c r="F19" s="17" t="s">
        <v>219</v>
      </c>
      <c r="G19" s="17" t="s">
        <v>115</v>
      </c>
      <c r="H19" s="18" t="s">
        <v>234</v>
      </c>
      <c r="I19" s="19" t="s">
        <v>235</v>
      </c>
      <c r="J19" s="19" t="s">
        <v>3</v>
      </c>
      <c r="K19" s="18" t="s">
        <v>3</v>
      </c>
      <c r="L19" s="18" t="s">
        <v>3</v>
      </c>
      <c r="M19" s="18" t="s">
        <v>3</v>
      </c>
      <c r="N19" s="18" t="s">
        <v>3</v>
      </c>
      <c r="O19" s="19" t="s">
        <v>3</v>
      </c>
      <c r="P19" s="20" t="s">
        <v>3</v>
      </c>
      <c r="Q19" s="18" t="s">
        <v>3</v>
      </c>
      <c r="R19" s="18" t="s">
        <v>3</v>
      </c>
      <c r="S19" s="21">
        <f>0</f>
        <v>0</v>
      </c>
      <c r="T19" s="18" t="s">
        <v>3</v>
      </c>
      <c r="U19" s="19" t="s">
        <v>122</v>
      </c>
      <c r="V19" s="15" t="s">
        <v>236</v>
      </c>
      <c r="W19" s="18" t="s">
        <v>3</v>
      </c>
      <c r="X19" s="20" t="s">
        <v>3</v>
      </c>
      <c r="Y19" s="18" t="s">
        <v>3</v>
      </c>
      <c r="Z19" s="18" t="s">
        <v>3</v>
      </c>
      <c r="AA19" s="17" t="s">
        <v>124</v>
      </c>
      <c r="AB19" s="17" t="s">
        <v>125</v>
      </c>
      <c r="AC19" s="22" t="s">
        <v>237</v>
      </c>
      <c r="AD19" s="20" t="s">
        <v>238</v>
      </c>
      <c r="AE19" s="20" t="s">
        <v>239</v>
      </c>
      <c r="AF19" s="17" t="s">
        <v>129</v>
      </c>
      <c r="AG19" s="19" t="s">
        <v>130</v>
      </c>
      <c r="AH19" s="19" t="s">
        <v>3</v>
      </c>
      <c r="AI19" s="19" t="s">
        <v>131</v>
      </c>
      <c r="AJ19" s="19" t="s">
        <v>240</v>
      </c>
      <c r="AK19" s="18" t="s">
        <v>72</v>
      </c>
      <c r="AL19" s="18" t="s">
        <v>3</v>
      </c>
      <c r="AM19" s="18" t="s">
        <v>3</v>
      </c>
      <c r="AN19" s="15" t="s">
        <v>3</v>
      </c>
      <c r="AO19" s="20" t="s">
        <v>3</v>
      </c>
      <c r="AP19" s="15" t="s">
        <v>3</v>
      </c>
      <c r="AQ19" s="15" t="s">
        <v>3</v>
      </c>
      <c r="AR19" s="15" t="s">
        <v>3</v>
      </c>
      <c r="AS19" s="17" t="s">
        <v>199</v>
      </c>
      <c r="AT19" s="17" t="s">
        <v>241</v>
      </c>
      <c r="AU19" s="15" t="s">
        <v>3</v>
      </c>
      <c r="AV19" s="15" t="s">
        <v>3</v>
      </c>
      <c r="AW19" s="17" t="s">
        <v>3</v>
      </c>
      <c r="AX19" s="17" t="s">
        <v>3</v>
      </c>
      <c r="AY19" s="17" t="s">
        <v>3</v>
      </c>
      <c r="AZ19" s="23" t="s">
        <v>60</v>
      </c>
    </row>
    <row r="20" spans="1:52" s="1" customFormat="1" ht="103.5" customHeight="1">
      <c r="A20" s="15" t="s">
        <v>68</v>
      </c>
      <c r="B20" s="16" t="s">
        <v>242</v>
      </c>
      <c r="C20" s="16"/>
      <c r="D20" s="15" t="s">
        <v>243</v>
      </c>
      <c r="E20" s="17" t="s">
        <v>113</v>
      </c>
      <c r="F20" s="17" t="s">
        <v>146</v>
      </c>
      <c r="G20" s="17" t="s">
        <v>115</v>
      </c>
      <c r="H20" s="18" t="s">
        <v>244</v>
      </c>
      <c r="I20" s="19" t="s">
        <v>245</v>
      </c>
      <c r="J20" s="19" t="s">
        <v>3</v>
      </c>
      <c r="K20" s="18" t="s">
        <v>117</v>
      </c>
      <c r="L20" s="18" t="s">
        <v>173</v>
      </c>
      <c r="M20" s="18" t="s">
        <v>246</v>
      </c>
      <c r="N20" s="18" t="s">
        <v>247</v>
      </c>
      <c r="O20" s="19" t="s">
        <v>153</v>
      </c>
      <c r="P20" s="21">
        <f>169027.44</f>
        <v>169027.44</v>
      </c>
      <c r="Q20" s="18" t="s">
        <v>248</v>
      </c>
      <c r="R20" s="18" t="s">
        <v>249</v>
      </c>
      <c r="S20" s="21">
        <f>28039.16</f>
        <v>28039.16</v>
      </c>
      <c r="T20" s="18" t="s">
        <v>3</v>
      </c>
      <c r="U20" s="19" t="s">
        <v>2</v>
      </c>
      <c r="V20" s="15" t="s">
        <v>250</v>
      </c>
      <c r="W20" s="18" t="s">
        <v>3</v>
      </c>
      <c r="X20" s="20" t="s">
        <v>3</v>
      </c>
      <c r="Y20" s="18" t="s">
        <v>251</v>
      </c>
      <c r="Z20" s="18" t="s">
        <v>3</v>
      </c>
      <c r="AA20" s="17" t="s">
        <v>124</v>
      </c>
      <c r="AB20" s="17" t="s">
        <v>125</v>
      </c>
      <c r="AC20" s="22" t="s">
        <v>80</v>
      </c>
      <c r="AD20" s="20" t="s">
        <v>3</v>
      </c>
      <c r="AE20" s="20" t="s">
        <v>3</v>
      </c>
      <c r="AF20" s="17" t="s">
        <v>3</v>
      </c>
      <c r="AG20" s="19" t="s">
        <v>3</v>
      </c>
      <c r="AH20" s="19" t="s">
        <v>3</v>
      </c>
      <c r="AI20" s="19" t="s">
        <v>3</v>
      </c>
      <c r="AJ20" s="19" t="s">
        <v>3</v>
      </c>
      <c r="AK20" s="18" t="s">
        <v>3</v>
      </c>
      <c r="AL20" s="18" t="s">
        <v>3</v>
      </c>
      <c r="AM20" s="18" t="s">
        <v>3</v>
      </c>
      <c r="AN20" s="15" t="s">
        <v>3</v>
      </c>
      <c r="AO20" s="20" t="s">
        <v>3</v>
      </c>
      <c r="AP20" s="15" t="s">
        <v>3</v>
      </c>
      <c r="AQ20" s="15" t="s">
        <v>3</v>
      </c>
      <c r="AR20" s="15" t="s">
        <v>3</v>
      </c>
      <c r="AS20" s="17" t="s">
        <v>252</v>
      </c>
      <c r="AT20" s="17" t="s">
        <v>3</v>
      </c>
      <c r="AU20" s="15" t="s">
        <v>215</v>
      </c>
      <c r="AV20" s="15" t="s">
        <v>216</v>
      </c>
      <c r="AW20" s="17" t="s">
        <v>3</v>
      </c>
      <c r="AX20" s="17" t="s">
        <v>3</v>
      </c>
      <c r="AY20" s="17" t="s">
        <v>3</v>
      </c>
      <c r="AZ20" s="23" t="s">
        <v>60</v>
      </c>
    </row>
    <row r="21" spans="1:52" s="1" customFormat="1" ht="103.5" customHeight="1">
      <c r="A21" s="15" t="s">
        <v>69</v>
      </c>
      <c r="B21" s="16" t="s">
        <v>253</v>
      </c>
      <c r="C21" s="16"/>
      <c r="D21" s="15" t="s">
        <v>254</v>
      </c>
      <c r="E21" s="17" t="s">
        <v>113</v>
      </c>
      <c r="F21" s="17" t="s">
        <v>146</v>
      </c>
      <c r="G21" s="17" t="s">
        <v>115</v>
      </c>
      <c r="H21" s="18" t="s">
        <v>255</v>
      </c>
      <c r="I21" s="19" t="s">
        <v>245</v>
      </c>
      <c r="J21" s="19" t="s">
        <v>3</v>
      </c>
      <c r="K21" s="18" t="s">
        <v>117</v>
      </c>
      <c r="L21" s="18" t="s">
        <v>173</v>
      </c>
      <c r="M21" s="18" t="s">
        <v>256</v>
      </c>
      <c r="N21" s="18" t="s">
        <v>247</v>
      </c>
      <c r="O21" s="19" t="s">
        <v>153</v>
      </c>
      <c r="P21" s="21">
        <f>1785238.52</f>
        <v>1785238.52</v>
      </c>
      <c r="Q21" s="18" t="s">
        <v>248</v>
      </c>
      <c r="R21" s="18" t="s">
        <v>249</v>
      </c>
      <c r="S21" s="21">
        <f>296148.18</f>
        <v>296148.18</v>
      </c>
      <c r="T21" s="18" t="s">
        <v>3</v>
      </c>
      <c r="U21" s="19" t="s">
        <v>2</v>
      </c>
      <c r="V21" s="15" t="s">
        <v>257</v>
      </c>
      <c r="W21" s="18" t="s">
        <v>3</v>
      </c>
      <c r="X21" s="20" t="s">
        <v>3</v>
      </c>
      <c r="Y21" s="18" t="s">
        <v>251</v>
      </c>
      <c r="Z21" s="18" t="s">
        <v>3</v>
      </c>
      <c r="AA21" s="17" t="s">
        <v>124</v>
      </c>
      <c r="AB21" s="17" t="s">
        <v>125</v>
      </c>
      <c r="AC21" s="22" t="s">
        <v>258</v>
      </c>
      <c r="AD21" s="20" t="s">
        <v>3</v>
      </c>
      <c r="AE21" s="20" t="s">
        <v>3</v>
      </c>
      <c r="AF21" s="17" t="s">
        <v>159</v>
      </c>
      <c r="AG21" s="19" t="s">
        <v>3</v>
      </c>
      <c r="AH21" s="19" t="s">
        <v>3</v>
      </c>
      <c r="AI21" s="19" t="s">
        <v>161</v>
      </c>
      <c r="AJ21" s="19" t="s">
        <v>196</v>
      </c>
      <c r="AK21" s="18" t="s">
        <v>211</v>
      </c>
      <c r="AL21" s="18" t="s">
        <v>3</v>
      </c>
      <c r="AM21" s="18" t="s">
        <v>3</v>
      </c>
      <c r="AN21" s="15" t="s">
        <v>212</v>
      </c>
      <c r="AO21" s="20" t="s">
        <v>213</v>
      </c>
      <c r="AP21" s="15" t="s">
        <v>3</v>
      </c>
      <c r="AQ21" s="15" t="s">
        <v>3</v>
      </c>
      <c r="AR21" s="15" t="s">
        <v>3</v>
      </c>
      <c r="AS21" s="17" t="s">
        <v>3</v>
      </c>
      <c r="AT21" s="17" t="s">
        <v>3</v>
      </c>
      <c r="AU21" s="15" t="s">
        <v>215</v>
      </c>
      <c r="AV21" s="15" t="s">
        <v>216</v>
      </c>
      <c r="AW21" s="17" t="s">
        <v>3</v>
      </c>
      <c r="AX21" s="17" t="s">
        <v>3</v>
      </c>
      <c r="AY21" s="17" t="s">
        <v>3</v>
      </c>
      <c r="AZ21" s="23" t="s">
        <v>60</v>
      </c>
    </row>
    <row r="22" spans="1:52" s="1" customFormat="1" ht="103.5" customHeight="1">
      <c r="A22" s="15" t="s">
        <v>70</v>
      </c>
      <c r="B22" s="16" t="s">
        <v>259</v>
      </c>
      <c r="C22" s="16"/>
      <c r="D22" s="15" t="s">
        <v>260</v>
      </c>
      <c r="E22" s="17" t="s">
        <v>113</v>
      </c>
      <c r="F22" s="17" t="s">
        <v>146</v>
      </c>
      <c r="G22" s="17" t="s">
        <v>115</v>
      </c>
      <c r="H22" s="18" t="s">
        <v>261</v>
      </c>
      <c r="I22" s="19" t="s">
        <v>205</v>
      </c>
      <c r="J22" s="19" t="s">
        <v>187</v>
      </c>
      <c r="K22" s="18" t="s">
        <v>117</v>
      </c>
      <c r="L22" s="18" t="s">
        <v>173</v>
      </c>
      <c r="M22" s="18" t="s">
        <v>262</v>
      </c>
      <c r="N22" s="18" t="s">
        <v>247</v>
      </c>
      <c r="O22" s="19" t="s">
        <v>153</v>
      </c>
      <c r="P22" s="21">
        <f>4177359.72</f>
        <v>4177359.72</v>
      </c>
      <c r="Q22" s="18" t="s">
        <v>3</v>
      </c>
      <c r="R22" s="18" t="s">
        <v>3</v>
      </c>
      <c r="S22" s="21">
        <f>713387.29</f>
        <v>713387.29</v>
      </c>
      <c r="T22" s="18" t="s">
        <v>3</v>
      </c>
      <c r="U22" s="19" t="s">
        <v>2</v>
      </c>
      <c r="V22" s="15" t="s">
        <v>257</v>
      </c>
      <c r="W22" s="18" t="s">
        <v>3</v>
      </c>
      <c r="X22" s="20" t="s">
        <v>3</v>
      </c>
      <c r="Y22" s="18" t="s">
        <v>263</v>
      </c>
      <c r="Z22" s="18" t="s">
        <v>3</v>
      </c>
      <c r="AA22" s="17" t="s">
        <v>124</v>
      </c>
      <c r="AB22" s="17" t="s">
        <v>125</v>
      </c>
      <c r="AC22" s="22" t="s">
        <v>264</v>
      </c>
      <c r="AD22" s="20" t="s">
        <v>3</v>
      </c>
      <c r="AE22" s="20" t="s">
        <v>3</v>
      </c>
      <c r="AF22" s="17" t="s">
        <v>159</v>
      </c>
      <c r="AG22" s="19" t="s">
        <v>3</v>
      </c>
      <c r="AH22" s="19" t="s">
        <v>3</v>
      </c>
      <c r="AI22" s="19" t="s">
        <v>161</v>
      </c>
      <c r="AJ22" s="19" t="s">
        <v>196</v>
      </c>
      <c r="AK22" s="18" t="s">
        <v>211</v>
      </c>
      <c r="AL22" s="18" t="s">
        <v>3</v>
      </c>
      <c r="AM22" s="18" t="s">
        <v>3</v>
      </c>
      <c r="AN22" s="15" t="s">
        <v>212</v>
      </c>
      <c r="AO22" s="20" t="s">
        <v>213</v>
      </c>
      <c r="AP22" s="15" t="s">
        <v>3</v>
      </c>
      <c r="AQ22" s="15" t="s">
        <v>3</v>
      </c>
      <c r="AR22" s="15" t="s">
        <v>3</v>
      </c>
      <c r="AS22" s="17" t="s">
        <v>3</v>
      </c>
      <c r="AT22" s="17" t="s">
        <v>3</v>
      </c>
      <c r="AU22" s="15" t="s">
        <v>215</v>
      </c>
      <c r="AV22" s="15" t="s">
        <v>216</v>
      </c>
      <c r="AW22" s="17" t="s">
        <v>3</v>
      </c>
      <c r="AX22" s="17" t="s">
        <v>3</v>
      </c>
      <c r="AY22" s="17" t="s">
        <v>3</v>
      </c>
      <c r="AZ22" s="23" t="s">
        <v>60</v>
      </c>
    </row>
    <row r="23" spans="1:52" s="1" customFormat="1" ht="61.5" customHeight="1">
      <c r="A23" s="15" t="s">
        <v>71</v>
      </c>
      <c r="B23" s="16" t="s">
        <v>265</v>
      </c>
      <c r="C23" s="16"/>
      <c r="D23" s="15" t="s">
        <v>266</v>
      </c>
      <c r="E23" s="17" t="s">
        <v>113</v>
      </c>
      <c r="F23" s="17" t="s">
        <v>219</v>
      </c>
      <c r="G23" s="17" t="s">
        <v>115</v>
      </c>
      <c r="H23" s="18" t="s">
        <v>267</v>
      </c>
      <c r="I23" s="19" t="s">
        <v>235</v>
      </c>
      <c r="J23" s="19" t="s">
        <v>3</v>
      </c>
      <c r="K23" s="18" t="s">
        <v>117</v>
      </c>
      <c r="L23" s="18" t="s">
        <v>118</v>
      </c>
      <c r="M23" s="18" t="s">
        <v>268</v>
      </c>
      <c r="N23" s="18" t="s">
        <v>269</v>
      </c>
      <c r="O23" s="19" t="s">
        <v>121</v>
      </c>
      <c r="P23" s="20" t="s">
        <v>3</v>
      </c>
      <c r="Q23" s="18" t="s">
        <v>3</v>
      </c>
      <c r="R23" s="18" t="s">
        <v>3</v>
      </c>
      <c r="S23" s="21">
        <f>0</f>
        <v>0</v>
      </c>
      <c r="T23" s="18" t="s">
        <v>3</v>
      </c>
      <c r="U23" s="19" t="s">
        <v>122</v>
      </c>
      <c r="V23" s="15" t="s">
        <v>270</v>
      </c>
      <c r="W23" s="18" t="s">
        <v>3</v>
      </c>
      <c r="X23" s="20" t="s">
        <v>3</v>
      </c>
      <c r="Y23" s="18" t="s">
        <v>3</v>
      </c>
      <c r="Z23" s="18" t="s">
        <v>3</v>
      </c>
      <c r="AA23" s="17" t="s">
        <v>124</v>
      </c>
      <c r="AB23" s="17" t="s">
        <v>125</v>
      </c>
      <c r="AC23" s="22" t="s">
        <v>271</v>
      </c>
      <c r="AD23" s="20" t="s">
        <v>272</v>
      </c>
      <c r="AE23" s="20" t="s">
        <v>273</v>
      </c>
      <c r="AF23" s="17" t="s">
        <v>129</v>
      </c>
      <c r="AG23" s="19" t="s">
        <v>130</v>
      </c>
      <c r="AH23" s="19" t="s">
        <v>3</v>
      </c>
      <c r="AI23" s="19" t="s">
        <v>131</v>
      </c>
      <c r="AJ23" s="19" t="s">
        <v>274</v>
      </c>
      <c r="AK23" s="18" t="s">
        <v>84</v>
      </c>
      <c r="AL23" s="18" t="s">
        <v>3</v>
      </c>
      <c r="AM23" s="18" t="s">
        <v>3</v>
      </c>
      <c r="AN23" s="15" t="s">
        <v>3</v>
      </c>
      <c r="AO23" s="20" t="s">
        <v>3</v>
      </c>
      <c r="AP23" s="15" t="s">
        <v>3</v>
      </c>
      <c r="AQ23" s="15" t="s">
        <v>3</v>
      </c>
      <c r="AR23" s="15" t="s">
        <v>3</v>
      </c>
      <c r="AS23" s="17" t="s">
        <v>231</v>
      </c>
      <c r="AT23" s="17" t="s">
        <v>275</v>
      </c>
      <c r="AU23" s="15" t="s">
        <v>3</v>
      </c>
      <c r="AV23" s="15" t="s">
        <v>3</v>
      </c>
      <c r="AW23" s="17" t="s">
        <v>3</v>
      </c>
      <c r="AX23" s="17" t="s">
        <v>3</v>
      </c>
      <c r="AY23" s="17" t="s">
        <v>3</v>
      </c>
      <c r="AZ23" s="23" t="s">
        <v>60</v>
      </c>
    </row>
    <row r="24" spans="1:52" s="1" customFormat="1" ht="61.5" customHeight="1">
      <c r="A24" s="15" t="s">
        <v>72</v>
      </c>
      <c r="B24" s="16" t="s">
        <v>265</v>
      </c>
      <c r="C24" s="16"/>
      <c r="D24" s="15" t="s">
        <v>276</v>
      </c>
      <c r="E24" s="17" t="s">
        <v>113</v>
      </c>
      <c r="F24" s="17" t="s">
        <v>277</v>
      </c>
      <c r="G24" s="17" t="s">
        <v>115</v>
      </c>
      <c r="H24" s="18" t="s">
        <v>278</v>
      </c>
      <c r="I24" s="19" t="s">
        <v>279</v>
      </c>
      <c r="J24" s="19" t="s">
        <v>3</v>
      </c>
      <c r="K24" s="18" t="s">
        <v>117</v>
      </c>
      <c r="L24" s="18" t="s">
        <v>118</v>
      </c>
      <c r="M24" s="18" t="s">
        <v>280</v>
      </c>
      <c r="N24" s="18" t="s">
        <v>281</v>
      </c>
      <c r="O24" s="19" t="s">
        <v>121</v>
      </c>
      <c r="P24" s="21">
        <f>211250</f>
        <v>211250</v>
      </c>
      <c r="Q24" s="18" t="s">
        <v>282</v>
      </c>
      <c r="R24" s="18" t="s">
        <v>3</v>
      </c>
      <c r="S24" s="21">
        <f>154212</f>
        <v>154212</v>
      </c>
      <c r="T24" s="18" t="s">
        <v>283</v>
      </c>
      <c r="U24" s="19" t="s">
        <v>122</v>
      </c>
      <c r="V24" s="15" t="s">
        <v>284</v>
      </c>
      <c r="W24" s="18" t="s">
        <v>3</v>
      </c>
      <c r="X24" s="20" t="s">
        <v>3</v>
      </c>
      <c r="Y24" s="18" t="s">
        <v>99</v>
      </c>
      <c r="Z24" s="18" t="s">
        <v>226</v>
      </c>
      <c r="AA24" s="17" t="s">
        <v>124</v>
      </c>
      <c r="AB24" s="17" t="s">
        <v>125</v>
      </c>
      <c r="AC24" s="22" t="s">
        <v>285</v>
      </c>
      <c r="AD24" s="20" t="s">
        <v>286</v>
      </c>
      <c r="AE24" s="20" t="s">
        <v>287</v>
      </c>
      <c r="AF24" s="17" t="s">
        <v>129</v>
      </c>
      <c r="AG24" s="19" t="s">
        <v>130</v>
      </c>
      <c r="AH24" s="19" t="s">
        <v>3</v>
      </c>
      <c r="AI24" s="19" t="s">
        <v>131</v>
      </c>
      <c r="AJ24" s="19" t="s">
        <v>230</v>
      </c>
      <c r="AK24" s="18" t="s">
        <v>67</v>
      </c>
      <c r="AL24" s="18" t="s">
        <v>3</v>
      </c>
      <c r="AM24" s="18" t="s">
        <v>97</v>
      </c>
      <c r="AN24" s="15" t="s">
        <v>3</v>
      </c>
      <c r="AO24" s="20" t="s">
        <v>3</v>
      </c>
      <c r="AP24" s="15" t="s">
        <v>3</v>
      </c>
      <c r="AQ24" s="15" t="s">
        <v>3</v>
      </c>
      <c r="AR24" s="15" t="s">
        <v>3</v>
      </c>
      <c r="AS24" s="17" t="s">
        <v>165</v>
      </c>
      <c r="AT24" s="17" t="s">
        <v>241</v>
      </c>
      <c r="AU24" s="15" t="s">
        <v>3</v>
      </c>
      <c r="AV24" s="15" t="s">
        <v>3</v>
      </c>
      <c r="AW24" s="17" t="s">
        <v>3</v>
      </c>
      <c r="AX24" s="17" t="s">
        <v>3</v>
      </c>
      <c r="AY24" s="17" t="s">
        <v>3</v>
      </c>
      <c r="AZ24" s="23" t="s">
        <v>60</v>
      </c>
    </row>
    <row r="25" spans="1:52" s="1" customFormat="1" ht="61.5" customHeight="1">
      <c r="A25" s="15" t="s">
        <v>73</v>
      </c>
      <c r="B25" s="16" t="s">
        <v>288</v>
      </c>
      <c r="C25" s="16"/>
      <c r="D25" s="15" t="s">
        <v>289</v>
      </c>
      <c r="E25" s="17" t="s">
        <v>113</v>
      </c>
      <c r="F25" s="17" t="s">
        <v>277</v>
      </c>
      <c r="G25" s="17" t="s">
        <v>115</v>
      </c>
      <c r="H25" s="18" t="s">
        <v>290</v>
      </c>
      <c r="I25" s="19" t="s">
        <v>3</v>
      </c>
      <c r="J25" s="19" t="s">
        <v>3</v>
      </c>
      <c r="K25" s="18" t="s">
        <v>117</v>
      </c>
      <c r="L25" s="18" t="s">
        <v>118</v>
      </c>
      <c r="M25" s="18" t="s">
        <v>291</v>
      </c>
      <c r="N25" s="18" t="s">
        <v>292</v>
      </c>
      <c r="O25" s="19" t="s">
        <v>121</v>
      </c>
      <c r="P25" s="20" t="s">
        <v>3</v>
      </c>
      <c r="Q25" s="18" t="s">
        <v>3</v>
      </c>
      <c r="R25" s="18" t="s">
        <v>3</v>
      </c>
      <c r="S25" s="21">
        <f>0</f>
        <v>0</v>
      </c>
      <c r="T25" s="18" t="s">
        <v>3</v>
      </c>
      <c r="U25" s="19" t="s">
        <v>122</v>
      </c>
      <c r="V25" s="15" t="s">
        <v>293</v>
      </c>
      <c r="W25" s="18" t="s">
        <v>3</v>
      </c>
      <c r="X25" s="20" t="s">
        <v>3</v>
      </c>
      <c r="Y25" s="18" t="s">
        <v>3</v>
      </c>
      <c r="Z25" s="18" t="s">
        <v>3</v>
      </c>
      <c r="AA25" s="17" t="s">
        <v>124</v>
      </c>
      <c r="AB25" s="17" t="s">
        <v>125</v>
      </c>
      <c r="AC25" s="22" t="s">
        <v>294</v>
      </c>
      <c r="AD25" s="20" t="s">
        <v>295</v>
      </c>
      <c r="AE25" s="20" t="s">
        <v>296</v>
      </c>
      <c r="AF25" s="17" t="s">
        <v>129</v>
      </c>
      <c r="AG25" s="19" t="s">
        <v>130</v>
      </c>
      <c r="AH25" s="19" t="s">
        <v>3</v>
      </c>
      <c r="AI25" s="19" t="s">
        <v>131</v>
      </c>
      <c r="AJ25" s="19" t="s">
        <v>297</v>
      </c>
      <c r="AK25" s="18" t="s">
        <v>71</v>
      </c>
      <c r="AL25" s="18" t="s">
        <v>3</v>
      </c>
      <c r="AM25" s="18" t="s">
        <v>3</v>
      </c>
      <c r="AN25" s="15" t="s">
        <v>3</v>
      </c>
      <c r="AO25" s="20" t="s">
        <v>3</v>
      </c>
      <c r="AP25" s="15" t="s">
        <v>3</v>
      </c>
      <c r="AQ25" s="15" t="s">
        <v>3</v>
      </c>
      <c r="AR25" s="15" t="s">
        <v>3</v>
      </c>
      <c r="AS25" s="17" t="s">
        <v>298</v>
      </c>
      <c r="AT25" s="17" t="s">
        <v>275</v>
      </c>
      <c r="AU25" s="15" t="s">
        <v>3</v>
      </c>
      <c r="AV25" s="15" t="s">
        <v>3</v>
      </c>
      <c r="AW25" s="17" t="s">
        <v>3</v>
      </c>
      <c r="AX25" s="17" t="s">
        <v>3</v>
      </c>
      <c r="AY25" s="17" t="s">
        <v>3</v>
      </c>
      <c r="AZ25" s="23" t="s">
        <v>60</v>
      </c>
    </row>
    <row r="26" spans="1:52" s="1" customFormat="1" ht="61.5" customHeight="1">
      <c r="A26" s="15" t="s">
        <v>74</v>
      </c>
      <c r="B26" s="16" t="s">
        <v>299</v>
      </c>
      <c r="C26" s="16"/>
      <c r="D26" s="15" t="s">
        <v>300</v>
      </c>
      <c r="E26" s="17" t="s">
        <v>113</v>
      </c>
      <c r="F26" s="17" t="s">
        <v>277</v>
      </c>
      <c r="G26" s="17" t="s">
        <v>115</v>
      </c>
      <c r="H26" s="18" t="s">
        <v>301</v>
      </c>
      <c r="I26" s="19" t="s">
        <v>235</v>
      </c>
      <c r="J26" s="19" t="s">
        <v>3</v>
      </c>
      <c r="K26" s="18" t="s">
        <v>117</v>
      </c>
      <c r="L26" s="18" t="s">
        <v>118</v>
      </c>
      <c r="M26" s="18" t="s">
        <v>302</v>
      </c>
      <c r="N26" s="18" t="s">
        <v>303</v>
      </c>
      <c r="O26" s="19" t="s">
        <v>121</v>
      </c>
      <c r="P26" s="20" t="s">
        <v>3</v>
      </c>
      <c r="Q26" s="18" t="s">
        <v>3</v>
      </c>
      <c r="R26" s="18" t="s">
        <v>3</v>
      </c>
      <c r="S26" s="21">
        <f>0</f>
        <v>0</v>
      </c>
      <c r="T26" s="18" t="s">
        <v>3</v>
      </c>
      <c r="U26" s="19" t="s">
        <v>122</v>
      </c>
      <c r="V26" s="15" t="s">
        <v>304</v>
      </c>
      <c r="W26" s="18" t="s">
        <v>3</v>
      </c>
      <c r="X26" s="20" t="s">
        <v>3</v>
      </c>
      <c r="Y26" s="18" t="s">
        <v>94</v>
      </c>
      <c r="Z26" s="18" t="s">
        <v>3</v>
      </c>
      <c r="AA26" s="17" t="s">
        <v>124</v>
      </c>
      <c r="AB26" s="17" t="s">
        <v>125</v>
      </c>
      <c r="AC26" s="22" t="s">
        <v>305</v>
      </c>
      <c r="AD26" s="20" t="s">
        <v>306</v>
      </c>
      <c r="AE26" s="20" t="s">
        <v>307</v>
      </c>
      <c r="AF26" s="17" t="s">
        <v>129</v>
      </c>
      <c r="AG26" s="19" t="s">
        <v>130</v>
      </c>
      <c r="AH26" s="19" t="s">
        <v>3</v>
      </c>
      <c r="AI26" s="19" t="s">
        <v>131</v>
      </c>
      <c r="AJ26" s="19" t="s">
        <v>308</v>
      </c>
      <c r="AK26" s="18" t="s">
        <v>95</v>
      </c>
      <c r="AL26" s="18" t="s">
        <v>3</v>
      </c>
      <c r="AM26" s="18" t="s">
        <v>3</v>
      </c>
      <c r="AN26" s="15" t="s">
        <v>3</v>
      </c>
      <c r="AO26" s="20" t="s">
        <v>3</v>
      </c>
      <c r="AP26" s="15" t="s">
        <v>3</v>
      </c>
      <c r="AQ26" s="15" t="s">
        <v>3</v>
      </c>
      <c r="AR26" s="15" t="s">
        <v>3</v>
      </c>
      <c r="AS26" s="17" t="s">
        <v>133</v>
      </c>
      <c r="AT26" s="17" t="s">
        <v>275</v>
      </c>
      <c r="AU26" s="15" t="s">
        <v>309</v>
      </c>
      <c r="AV26" s="15" t="s">
        <v>310</v>
      </c>
      <c r="AW26" s="17" t="s">
        <v>3</v>
      </c>
      <c r="AX26" s="17" t="s">
        <v>3</v>
      </c>
      <c r="AY26" s="17" t="s">
        <v>3</v>
      </c>
      <c r="AZ26" s="23" t="s">
        <v>60</v>
      </c>
    </row>
    <row r="27" spans="1:52" s="1" customFormat="1" ht="103.5" customHeight="1">
      <c r="A27" s="15" t="s">
        <v>75</v>
      </c>
      <c r="B27" s="16" t="s">
        <v>311</v>
      </c>
      <c r="C27" s="16"/>
      <c r="D27" s="15" t="s">
        <v>312</v>
      </c>
      <c r="E27" s="17" t="s">
        <v>113</v>
      </c>
      <c r="F27" s="17" t="s">
        <v>146</v>
      </c>
      <c r="G27" s="17" t="s">
        <v>115</v>
      </c>
      <c r="H27" s="18" t="s">
        <v>313</v>
      </c>
      <c r="I27" s="19" t="s">
        <v>186</v>
      </c>
      <c r="J27" s="19" t="s">
        <v>187</v>
      </c>
      <c r="K27" s="18" t="s">
        <v>117</v>
      </c>
      <c r="L27" s="18" t="s">
        <v>173</v>
      </c>
      <c r="M27" s="18" t="s">
        <v>314</v>
      </c>
      <c r="N27" s="18" t="s">
        <v>315</v>
      </c>
      <c r="O27" s="19" t="s">
        <v>153</v>
      </c>
      <c r="P27" s="21">
        <f>848013.04</f>
        <v>848013.04</v>
      </c>
      <c r="Q27" s="18" t="s">
        <v>316</v>
      </c>
      <c r="R27" s="18" t="s">
        <v>317</v>
      </c>
      <c r="S27" s="21">
        <f>0</f>
        <v>0</v>
      </c>
      <c r="T27" s="18" t="s">
        <v>3</v>
      </c>
      <c r="U27" s="19" t="s">
        <v>2</v>
      </c>
      <c r="V27" s="15" t="s">
        <v>318</v>
      </c>
      <c r="W27" s="18" t="s">
        <v>3</v>
      </c>
      <c r="X27" s="20" t="s">
        <v>3</v>
      </c>
      <c r="Y27" s="18" t="s">
        <v>157</v>
      </c>
      <c r="Z27" s="18" t="s">
        <v>3</v>
      </c>
      <c r="AA27" s="17" t="s">
        <v>124</v>
      </c>
      <c r="AB27" s="17" t="s">
        <v>125</v>
      </c>
      <c r="AC27" s="22" t="s">
        <v>319</v>
      </c>
      <c r="AD27" s="20" t="s">
        <v>3</v>
      </c>
      <c r="AE27" s="20" t="s">
        <v>3</v>
      </c>
      <c r="AF27" s="17" t="s">
        <v>159</v>
      </c>
      <c r="AG27" s="19" t="s">
        <v>160</v>
      </c>
      <c r="AH27" s="19" t="s">
        <v>3</v>
      </c>
      <c r="AI27" s="19" t="s">
        <v>195</v>
      </c>
      <c r="AJ27" s="19" t="s">
        <v>320</v>
      </c>
      <c r="AK27" s="18" t="s">
        <v>81</v>
      </c>
      <c r="AL27" s="18" t="s">
        <v>3</v>
      </c>
      <c r="AM27" s="18" t="s">
        <v>3</v>
      </c>
      <c r="AN27" s="15" t="s">
        <v>321</v>
      </c>
      <c r="AO27" s="20" t="s">
        <v>322</v>
      </c>
      <c r="AP27" s="15" t="s">
        <v>60</v>
      </c>
      <c r="AQ27" s="15" t="s">
        <v>3</v>
      </c>
      <c r="AR27" s="15" t="s">
        <v>3</v>
      </c>
      <c r="AS27" s="17" t="s">
        <v>323</v>
      </c>
      <c r="AT27" s="17" t="s">
        <v>134</v>
      </c>
      <c r="AU27" s="15" t="s">
        <v>167</v>
      </c>
      <c r="AV27" s="15" t="s">
        <v>3</v>
      </c>
      <c r="AW27" s="17" t="s">
        <v>3</v>
      </c>
      <c r="AX27" s="17" t="s">
        <v>3</v>
      </c>
      <c r="AY27" s="17" t="s">
        <v>3</v>
      </c>
      <c r="AZ27" s="23" t="s">
        <v>60</v>
      </c>
    </row>
    <row r="28" spans="1:52" s="1" customFormat="1" ht="33" customHeight="1">
      <c r="A28" s="15" t="s">
        <v>76</v>
      </c>
      <c r="B28" s="16" t="s">
        <v>324</v>
      </c>
      <c r="C28" s="16"/>
      <c r="D28" s="15" t="s">
        <v>325</v>
      </c>
      <c r="E28" s="17" t="s">
        <v>113</v>
      </c>
      <c r="F28" s="17" t="s">
        <v>277</v>
      </c>
      <c r="G28" s="17" t="s">
        <v>115</v>
      </c>
      <c r="H28" s="18" t="s">
        <v>326</v>
      </c>
      <c r="I28" s="19" t="s">
        <v>3</v>
      </c>
      <c r="J28" s="19" t="s">
        <v>3</v>
      </c>
      <c r="K28" s="18" t="s">
        <v>3</v>
      </c>
      <c r="L28" s="18" t="s">
        <v>3</v>
      </c>
      <c r="M28" s="18" t="s">
        <v>327</v>
      </c>
      <c r="N28" s="18" t="s">
        <v>3</v>
      </c>
      <c r="O28" s="19" t="s">
        <v>3</v>
      </c>
      <c r="P28" s="20" t="s">
        <v>3</v>
      </c>
      <c r="Q28" s="18" t="s">
        <v>3</v>
      </c>
      <c r="R28" s="18" t="s">
        <v>3</v>
      </c>
      <c r="S28" s="21">
        <f>0</f>
        <v>0</v>
      </c>
      <c r="T28" s="18" t="s">
        <v>3</v>
      </c>
      <c r="U28" s="19" t="s">
        <v>122</v>
      </c>
      <c r="V28" s="15" t="s">
        <v>328</v>
      </c>
      <c r="W28" s="18" t="s">
        <v>3</v>
      </c>
      <c r="X28" s="20" t="s">
        <v>3</v>
      </c>
      <c r="Y28" s="18" t="s">
        <v>3</v>
      </c>
      <c r="Z28" s="18" t="s">
        <v>3</v>
      </c>
      <c r="AA28" s="17" t="s">
        <v>124</v>
      </c>
      <c r="AB28" s="17" t="s">
        <v>125</v>
      </c>
      <c r="AC28" s="22" t="s">
        <v>329</v>
      </c>
      <c r="AD28" s="20" t="s">
        <v>330</v>
      </c>
      <c r="AE28" s="20" t="s">
        <v>331</v>
      </c>
      <c r="AF28" s="17" t="s">
        <v>129</v>
      </c>
      <c r="AG28" s="19" t="s">
        <v>130</v>
      </c>
      <c r="AH28" s="19" t="s">
        <v>3</v>
      </c>
      <c r="AI28" s="19" t="s">
        <v>131</v>
      </c>
      <c r="AJ28" s="19" t="s">
        <v>274</v>
      </c>
      <c r="AK28" s="18" t="s">
        <v>70</v>
      </c>
      <c r="AL28" s="18" t="s">
        <v>3</v>
      </c>
      <c r="AM28" s="18" t="s">
        <v>3</v>
      </c>
      <c r="AN28" s="15" t="s">
        <v>3</v>
      </c>
      <c r="AO28" s="20" t="s">
        <v>3</v>
      </c>
      <c r="AP28" s="15" t="s">
        <v>3</v>
      </c>
      <c r="AQ28" s="15" t="s">
        <v>3</v>
      </c>
      <c r="AR28" s="15" t="s">
        <v>3</v>
      </c>
      <c r="AS28" s="17" t="s">
        <v>181</v>
      </c>
      <c r="AT28" s="17" t="s">
        <v>241</v>
      </c>
      <c r="AU28" s="15" t="s">
        <v>3</v>
      </c>
      <c r="AV28" s="15" t="s">
        <v>3</v>
      </c>
      <c r="AW28" s="17" t="s">
        <v>3</v>
      </c>
      <c r="AX28" s="17" t="s">
        <v>3</v>
      </c>
      <c r="AY28" s="17" t="s">
        <v>3</v>
      </c>
      <c r="AZ28" s="23" t="s">
        <v>60</v>
      </c>
    </row>
    <row r="29" spans="1:52" s="1" customFormat="1" ht="21" customHeight="1">
      <c r="A29" s="24" t="s">
        <v>332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>64229849.62</f>
        <v>64229849.62</v>
      </c>
      <c r="Q29" s="26" t="s">
        <v>333</v>
      </c>
      <c r="R29" s="26" t="s">
        <v>3</v>
      </c>
      <c r="S29" s="25">
        <f>29209980.38</f>
        <v>29209980.38</v>
      </c>
      <c r="T29" s="26" t="s">
        <v>333</v>
      </c>
      <c r="U29" s="26" t="s">
        <v>333</v>
      </c>
      <c r="V29" s="27" t="s">
        <v>333</v>
      </c>
      <c r="W29" s="26" t="s">
        <v>333</v>
      </c>
      <c r="X29" s="25">
        <f>1498708</f>
        <v>1498708</v>
      </c>
      <c r="Y29" s="26" t="s">
        <v>3</v>
      </c>
      <c r="Z29" s="26" t="s">
        <v>333</v>
      </c>
      <c r="AA29" s="27" t="s">
        <v>333</v>
      </c>
      <c r="AB29" s="27" t="s">
        <v>333</v>
      </c>
      <c r="AC29" s="28" t="s">
        <v>334</v>
      </c>
      <c r="AD29" s="29" t="s">
        <v>335</v>
      </c>
      <c r="AE29" s="29" t="s">
        <v>336</v>
      </c>
      <c r="AF29" s="27" t="s">
        <v>333</v>
      </c>
      <c r="AG29" s="26" t="s">
        <v>333</v>
      </c>
      <c r="AH29" s="26" t="s">
        <v>333</v>
      </c>
      <c r="AI29" s="26" t="s">
        <v>333</v>
      </c>
      <c r="AJ29" s="26" t="s">
        <v>333</v>
      </c>
      <c r="AK29" s="26" t="s">
        <v>333</v>
      </c>
      <c r="AL29" s="26" t="s">
        <v>333</v>
      </c>
      <c r="AM29" s="26" t="s">
        <v>333</v>
      </c>
      <c r="AN29" s="27" t="s">
        <v>333</v>
      </c>
      <c r="AO29" s="29" t="s">
        <v>337</v>
      </c>
      <c r="AP29" s="27" t="s">
        <v>333</v>
      </c>
      <c r="AQ29" s="27" t="s">
        <v>333</v>
      </c>
      <c r="AR29" s="27" t="s">
        <v>333</v>
      </c>
      <c r="AS29" s="27" t="s">
        <v>333</v>
      </c>
      <c r="AT29" s="27" t="s">
        <v>333</v>
      </c>
      <c r="AU29" s="27" t="s">
        <v>333</v>
      </c>
      <c r="AV29" s="27" t="s">
        <v>333</v>
      </c>
      <c r="AW29" s="27" t="s">
        <v>333</v>
      </c>
      <c r="AX29" s="27" t="s">
        <v>333</v>
      </c>
      <c r="AY29" s="27" t="s">
        <v>333</v>
      </c>
      <c r="AZ29" s="30" t="s">
        <v>76</v>
      </c>
    </row>
    <row r="30" spans="1:52" s="1" customFormat="1" ht="19.5" customHeight="1">
      <c r="A30" s="31" t="s">
        <v>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1" customFormat="1" ht="19.5" customHeight="1">
      <c r="A31" s="31" t="s">
        <v>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s="1" customFormat="1" ht="19.5" customHeight="1">
      <c r="A32" s="31" t="s">
        <v>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1:52" s="1" customFormat="1" ht="18.75" customHeight="1">
      <c r="A33" s="5" t="s">
        <v>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1" customFormat="1" ht="9" customHeight="1">
      <c r="A34" s="5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1" customFormat="1" ht="18.75" customHeight="1">
      <c r="A35" s="5" t="s">
        <v>338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</sheetData>
  <sheetProtection/>
  <mergeCells count="84">
    <mergeCell ref="A33:AZ33"/>
    <mergeCell ref="A34:AZ34"/>
    <mergeCell ref="A35:AZ35"/>
    <mergeCell ref="B27:C27"/>
    <mergeCell ref="B28:C28"/>
    <mergeCell ref="A29:O29"/>
    <mergeCell ref="A30:AZ30"/>
    <mergeCell ref="A31:AZ31"/>
    <mergeCell ref="A32:AZ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Y7:AY10"/>
    <mergeCell ref="AZ7:AZ10"/>
    <mergeCell ref="B11:C11"/>
    <mergeCell ref="B12:C12"/>
    <mergeCell ref="B13:C13"/>
    <mergeCell ref="B14:C14"/>
    <mergeCell ref="AS7:AS10"/>
    <mergeCell ref="AT7:AT10"/>
    <mergeCell ref="AU7:AU10"/>
    <mergeCell ref="AV7:AV10"/>
    <mergeCell ref="AW7:AW10"/>
    <mergeCell ref="AX7:AX10"/>
    <mergeCell ref="AN7:AO7"/>
    <mergeCell ref="AN8:AN10"/>
    <mergeCell ref="AO8:AO10"/>
    <mergeCell ref="AP7:AP10"/>
    <mergeCell ref="AQ7:AQ10"/>
    <mergeCell ref="AR7:AR10"/>
    <mergeCell ref="AF7:AM7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A7:AA10"/>
    <mergeCell ref="AB7:AB10"/>
    <mergeCell ref="AC7:AE7"/>
    <mergeCell ref="AC8:AC10"/>
    <mergeCell ref="AD8:AD10"/>
    <mergeCell ref="AE8:AE10"/>
    <mergeCell ref="T9:T10"/>
    <mergeCell ref="U9:U10"/>
    <mergeCell ref="V7:Z7"/>
    <mergeCell ref="V8:V10"/>
    <mergeCell ref="W8:W10"/>
    <mergeCell ref="X8:X10"/>
    <mergeCell ref="Y8:Y10"/>
    <mergeCell ref="Z8:Z10"/>
    <mergeCell ref="J9:J10"/>
    <mergeCell ref="K9:O9"/>
    <mergeCell ref="P9:P10"/>
    <mergeCell ref="Q9:Q10"/>
    <mergeCell ref="R9:R10"/>
    <mergeCell ref="S9:S10"/>
    <mergeCell ref="A6:AZ6"/>
    <mergeCell ref="A7:A10"/>
    <mergeCell ref="B7:C10"/>
    <mergeCell ref="D7:D10"/>
    <mergeCell ref="E7:E10"/>
    <mergeCell ref="F7:F10"/>
    <mergeCell ref="G7:U8"/>
    <mergeCell ref="G9:G10"/>
    <mergeCell ref="H9:H10"/>
    <mergeCell ref="I9:I10"/>
    <mergeCell ref="A1:AZ1"/>
    <mergeCell ref="A2:B2"/>
    <mergeCell ref="C2:AZ2"/>
    <mergeCell ref="A3:AZ3"/>
    <mergeCell ref="A4:AZ4"/>
    <mergeCell ref="A5:AZ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dcterms:modified xsi:type="dcterms:W3CDTF">2023-05-04T09:28:06Z</dcterms:modified>
  <cp:category/>
  <cp:version/>
  <cp:contentType/>
  <cp:contentStatus/>
</cp:coreProperties>
</file>